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S_ACCOUNTING\Clients\AMCI\AMCI 2018\2018_Financial Statements\09_Sep_2018\"/>
    </mc:Choice>
  </mc:AlternateContent>
  <xr:revisionPtr revIDLastSave="0" documentId="13_ncr:1_{13D3500F-2995-482D-9FFC-5FA67E6EF30D}" xr6:coauthVersionLast="36" xr6:coauthVersionMax="36" xr10:uidLastSave="{00000000-0000-0000-0000-000000000000}"/>
  <bookViews>
    <workbookView xWindow="0" yWindow="0" windowWidth="28800" windowHeight="12225" tabRatio="854" xr2:uid="{00000000-000D-0000-FFFF-FFFF00000000}"/>
  </bookViews>
  <sheets>
    <sheet name="AMCI 1_Stmt of Financial Post-F" sheetId="1" r:id="rId1"/>
    <sheet name="AMCI 2_Stmt of Activity-F" sheetId="2" r:id="rId2"/>
    <sheet name="AMCI 3_Membership-F" sheetId="11" r:id="rId3"/>
    <sheet name="AMCI 4_Meetings-F" sheetId="12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D68" i="9" l="1"/>
  <c r="D40" i="9" l="1"/>
  <c r="D42" i="9" s="1"/>
  <c r="D16" i="9" l="1"/>
  <c r="D20" i="9" s="1"/>
  <c r="D53" i="9" l="1"/>
  <c r="D47" i="9"/>
  <c r="D32" i="9"/>
  <c r="D26" i="9"/>
  <c r="D6" i="9"/>
</calcChain>
</file>

<file path=xl/sharedStrings.xml><?xml version="1.0" encoding="utf-8"?>
<sst xmlns="http://schemas.openxmlformats.org/spreadsheetml/2006/main" count="1683" uniqueCount="493">
  <si>
    <t>September</t>
  </si>
  <si>
    <t>2018</t>
  </si>
  <si>
    <t>2017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</si>
  <si>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</si>
  <si>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</si>
  <si>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</si>
  <si>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</si>
  <si>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</si>
  <si>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</si>
  <si>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</si>
  <si>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</si>
  <si>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</si>
  <si>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</si>
  <si>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</si>
  <si>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</si>
  <si>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</si>
  <si>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</si>
  <si>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</si>
  <si>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</si>
  <si>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</si>
  <si>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</si>
  <si>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</si>
  <si>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</si>
  <si>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</si>
  <si>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</si>
  <si>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</si>
  <si>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Deferred Revenue - Meetings</t>
  </si>
  <si>
    <t>2520-000-00 + 2525-000-00</t>
  </si>
  <si>
    <t>Due To Canada AMC</t>
  </si>
  <si>
    <t>2800-000-00</t>
  </si>
  <si>
    <t>Total Current Liabilities</t>
  </si>
  <si>
    <t>Net Assets</t>
  </si>
  <si>
    <t>Net Assets Without Donor Restrictions</t>
  </si>
  <si>
    <t>Total Net Assets</t>
  </si>
  <si>
    <t>TOTAL LIABILITIES AND NET ASSETS</t>
  </si>
  <si>
    <t>Sep 2018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</si>
  <si>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</si>
  <si>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</si>
  <si>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</si>
  <si>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</si>
  <si>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</si>
  <si>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</si>
  <si>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</si>
  <si>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</si>
  <si>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 + 4000:4999-200:200-90:90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</si>
  <si>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</si>
  <si>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</si>
  <si>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</si>
  <si>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</si>
  <si>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</si>
  <si>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</si>
  <si>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</si>
  <si>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</si>
  <si>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 + 5000:9999-200:200-90:90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</si>
  <si>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</si>
  <si>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</si>
  <si>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</si>
  <si>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</si>
  <si>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</si>
  <si>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</si>
  <si>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</si>
  <si>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</si>
  <si>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</si>
  <si>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</si>
  <si>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</si>
  <si>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</si>
  <si>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</si>
  <si>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</si>
  <si>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</si>
  <si>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</si>
  <si>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</si>
  <si>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</si>
  <si>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</si>
  <si>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</si>
  <si>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</si>
  <si>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</si>
  <si>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</si>
  <si>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</si>
  <si>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</si>
  <si>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</si>
  <si>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</si>
  <si>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</si>
  <si>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</si>
  <si>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Chapter Management Education</t>
  </si>
  <si>
    <t>Chapter Management Licensing Fees</t>
  </si>
  <si>
    <t>4820-200-90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</si>
  <si>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</si>
  <si>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</si>
  <si>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</si>
  <si>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</si>
  <si>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</si>
  <si>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</si>
  <si>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</si>
  <si>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</si>
  <si>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</si>
  <si>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</si>
  <si>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</si>
  <si>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</si>
  <si>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</si>
  <si>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</si>
  <si>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</si>
  <si>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</si>
  <si>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</si>
  <si>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</si>
  <si>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6000-200-90</t>
  </si>
  <si>
    <t>Canadian AMCs Expenses</t>
  </si>
  <si>
    <t>8100-200-00</t>
  </si>
  <si>
    <t>Seed Money</t>
  </si>
  <si>
    <t>8110-200-00</t>
  </si>
  <si>
    <t>8150-200-00</t>
  </si>
  <si>
    <t>MEMBERSHIP NET INCOME (LOSS)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</si>
  <si>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</si>
  <si>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</si>
  <si>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</si>
  <si>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</si>
  <si>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</si>
  <si>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</si>
  <si>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</si>
  <si>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</si>
  <si>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</si>
  <si>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</si>
  <si>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</si>
  <si>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</si>
  <si>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</si>
  <si>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</si>
  <si>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</si>
  <si>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</si>
  <si>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</si>
  <si>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</si>
  <si>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</si>
  <si>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</si>
  <si>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</si>
  <si>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</si>
  <si>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</si>
  <si>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</si>
  <si>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</si>
  <si>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</si>
  <si>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</si>
  <si>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</si>
  <si>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</si>
  <si>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</si>
  <si>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</si>
  <si>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</si>
  <si>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</si>
  <si>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</si>
  <si>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</si>
  <si>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</si>
  <si>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</si>
  <si>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</si>
  <si>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</si>
  <si>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</si>
  <si>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</si>
  <si>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</si>
  <si>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</si>
  <si>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</si>
  <si>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</si>
  <si>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</si>
  <si>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</si>
  <si>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</si>
  <si>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</si>
  <si>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</si>
  <si>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</si>
  <si>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</si>
  <si>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</si>
  <si>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</si>
  <si>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</si>
  <si>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</si>
  <si>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</si>
  <si>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</si>
  <si>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</si>
  <si>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</si>
  <si>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</si>
  <si>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</si>
  <si>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</si>
  <si>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</si>
  <si>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</si>
  <si>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</si>
  <si>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</si>
  <si>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</si>
  <si>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</si>
  <si>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</si>
  <si>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</si>
  <si>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</si>
  <si>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</si>
  <si>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</si>
  <si>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</si>
  <si>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</si>
  <si>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</si>
  <si>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</si>
  <si>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</si>
  <si>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</si>
  <si>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</si>
  <si>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</si>
  <si>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</si>
  <si>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</si>
  <si>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</si>
  <si>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</si>
  <si>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</si>
  <si>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</si>
  <si>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</si>
  <si>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</si>
  <si>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</si>
  <si>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MEETINGS NET INCOME (LOSS)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</si>
  <si>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</si>
  <si>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</si>
  <si>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</si>
  <si>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</si>
  <si>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</si>
  <si>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</si>
  <si>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</si>
  <si>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</si>
  <si>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</si>
  <si>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</si>
  <si>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</si>
  <si>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</si>
  <si>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</si>
  <si>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</si>
  <si>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</si>
  <si>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</si>
  <si>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</si>
  <si>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</si>
  <si>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</si>
  <si>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</si>
  <si>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</si>
  <si>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</si>
  <si>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</si>
  <si>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</si>
  <si>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</si>
  <si>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6003-700-00</t>
  </si>
  <si>
    <t>Total Standard Development Expenses</t>
  </si>
  <si>
    <t>ACCREDITATION NET INCOME (LOSS)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</si>
  <si>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</si>
  <si>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</si>
  <si>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</si>
  <si>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</si>
  <si>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</si>
  <si>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</si>
  <si>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</si>
  <si>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</si>
  <si>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</si>
  <si>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</si>
  <si>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</si>
  <si>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</si>
  <si>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</si>
  <si>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</si>
  <si>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</si>
  <si>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</si>
  <si>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</si>
  <si>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</si>
  <si>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</si>
  <si>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</si>
  <si>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</si>
  <si>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</si>
  <si>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</si>
  <si>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</si>
  <si>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</si>
  <si>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</si>
  <si>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Research</t>
  </si>
  <si>
    <t>9500-000-00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</si>
  <si>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</si>
  <si>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</si>
  <si>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</si>
  <si>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</si>
  <si>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</si>
  <si>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</si>
  <si>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</si>
  <si>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Bank Charges / Foreign Collection</t>
  </si>
  <si>
    <t>8000-100-00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</si>
  <si>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</si>
  <si>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</si>
  <si>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</si>
  <si>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</si>
  <si>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</si>
  <si>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</si>
  <si>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</si>
  <si>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Temporary Help</t>
  </si>
  <si>
    <t>8040-100-00</t>
  </si>
  <si>
    <t>Professional Fees</t>
  </si>
  <si>
    <t>Audit &amp; Tax Filing</t>
  </si>
  <si>
    <t>5010-000-00 + 5010-100-00</t>
  </si>
  <si>
    <t>Legal Fees</t>
  </si>
  <si>
    <t>5610-100-00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</si>
  <si>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</si>
  <si>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</si>
  <si>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</si>
  <si>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</si>
  <si>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</si>
  <si>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</si>
  <si>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</si>
  <si>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</si>
  <si>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</si>
  <si>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</si>
  <si>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</si>
  <si>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</si>
  <si>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</si>
  <si>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</si>
  <si>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</si>
  <si>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</si>
  <si>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</si>
  <si>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</si>
  <si>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</si>
  <si>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</si>
  <si>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</si>
  <si>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</si>
  <si>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</si>
  <si>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</si>
  <si>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</si>
  <si>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</si>
  <si>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</si>
  <si>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</si>
  <si>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</si>
  <si>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</si>
  <si>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</si>
  <si>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</si>
  <si>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</si>
  <si>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</si>
  <si>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</si>
  <si>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</si>
  <si>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</si>
  <si>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</si>
  <si>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</si>
  <si>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</si>
  <si>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</si>
  <si>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</si>
  <si>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</si>
  <si>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</si>
  <si>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Printing</t>
  </si>
  <si>
    <t>6840-175-10</t>
  </si>
  <si>
    <t>6020-175-10</t>
  </si>
  <si>
    <t>6000-175-10</t>
  </si>
  <si>
    <t>5515-175-10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</si>
  <si>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</si>
  <si>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</si>
  <si>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</si>
  <si>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</si>
  <si>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</si>
  <si>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</si>
  <si>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</si>
  <si>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</si>
  <si>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</si>
  <si>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</si>
  <si>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</si>
  <si>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</si>
  <si>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</si>
  <si>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</si>
  <si>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</si>
  <si>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</si>
  <si>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</si>
  <si>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</si>
  <si>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</si>
  <si>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</si>
  <si>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</si>
  <si>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</si>
  <si>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</si>
  <si>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6810-175-35</t>
  </si>
  <si>
    <t>Design Services</t>
  </si>
  <si>
    <t>6820-175-35</t>
  </si>
  <si>
    <t>Giveaways</t>
  </si>
  <si>
    <t>6830-175-35</t>
  </si>
  <si>
    <t>6037-175-35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</si>
  <si>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</si>
  <si>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</si>
  <si>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</si>
  <si>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</si>
  <si>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</si>
  <si>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</si>
  <si>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</si>
  <si>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</si>
  <si>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</si>
  <si>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</si>
  <si>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</si>
  <si>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</si>
  <si>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</si>
  <si>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</si>
  <si>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</si>
  <si>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</si>
  <si>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</si>
  <si>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</si>
  <si>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</si>
  <si>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Advertising &amp; Ad Placement</t>
  </si>
  <si>
    <t>6510-175-00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</si>
  <si>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</si>
  <si>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</si>
  <si>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</si>
  <si>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</si>
  <si>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</si>
  <si>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</si>
  <si>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5505-175-00</t>
  </si>
  <si>
    <t>6040-175-00</t>
  </si>
  <si>
    <t>5020-175-00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</si>
  <si>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</si>
  <si>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</si>
  <si>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</si>
  <si>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</si>
  <si>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</si>
  <si>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</si>
  <si>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</si>
  <si>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</si>
  <si>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</si>
  <si>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</si>
  <si>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</si>
  <si>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</si>
  <si>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</si>
  <si>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</si>
  <si>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</si>
  <si>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</si>
  <si>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</si>
  <si>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</si>
  <si>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</si>
  <si>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</si>
  <si>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</si>
  <si>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</si>
  <si>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</si>
  <si>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</si>
  <si>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</si>
  <si>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</si>
  <si>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</si>
  <si>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</si>
  <si>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</si>
  <si>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</si>
  <si>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</si>
  <si>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</si>
  <si>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</si>
  <si>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</si>
  <si>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</si>
  <si>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</si>
  <si>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</si>
  <si>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EIC Dues</t>
  </si>
  <si>
    <t>Your Membership - Hosting fees through Oct 2018</t>
  </si>
  <si>
    <t>US Travel Association Dues</t>
  </si>
  <si>
    <t>Webster, Chamberlain &amp; Bean - 2019 legal retainer</t>
  </si>
  <si>
    <t>Prepaid Insurance:</t>
  </si>
  <si>
    <t>The Hartford - General Liability Insurance through March 2019</t>
  </si>
  <si>
    <t>Mercer Consumer - D&amp;O &amp; Cyber Insurance through Dec 2018</t>
  </si>
  <si>
    <t>c)</t>
  </si>
  <si>
    <t>Prepaid Meetings:</t>
  </si>
  <si>
    <t>2019 Annual Conference</t>
  </si>
  <si>
    <t>2021 Annual Conference</t>
  </si>
  <si>
    <t>d)</t>
  </si>
  <si>
    <t>Accounts Payable:</t>
  </si>
  <si>
    <t>Beacon Hill Staffing Group</t>
  </si>
  <si>
    <t>e)</t>
  </si>
  <si>
    <t>Accrued Expenses:</t>
  </si>
  <si>
    <t>Navigate Strategies</t>
  </si>
  <si>
    <t>f)</t>
  </si>
  <si>
    <t>Deferred Revenue:</t>
  </si>
  <si>
    <t xml:space="preserve">Deferred Dues - Provisional </t>
  </si>
  <si>
    <t>Deferred Dues - Leadership Circle</t>
  </si>
  <si>
    <t>g)</t>
  </si>
  <si>
    <t>Due To Canada AMC:</t>
  </si>
  <si>
    <t>Becker Associates</t>
  </si>
  <si>
    <t>ZZeem, Inc.</t>
  </si>
  <si>
    <t>The Pathfinder Group</t>
  </si>
  <si>
    <t>h)</t>
  </si>
  <si>
    <t>i)</t>
  </si>
  <si>
    <r>
      <t>Marketing - IMEX - Frankfurt - Consultant Travel Expenses</t>
    </r>
    <r>
      <rPr>
        <sz val="10"/>
        <rFont val="Arial"/>
        <family val="2"/>
      </rPr>
      <t xml:space="preserve"> include IMEX Sponsorship from Travel Portland ($4,000).</t>
    </r>
  </si>
  <si>
    <t>j)</t>
  </si>
  <si>
    <t>AMEX</t>
  </si>
  <si>
    <t>ANSI</t>
  </si>
  <si>
    <t>ASAE Foundation</t>
  </si>
  <si>
    <t>BBD LLP</t>
  </si>
  <si>
    <t>Hyatt Regency Chicago</t>
  </si>
  <si>
    <t>Base Consulting</t>
  </si>
  <si>
    <t>Association &amp; Events</t>
  </si>
  <si>
    <t>Essentient Assoc Mgt</t>
  </si>
  <si>
    <t>Managing Matters</t>
  </si>
  <si>
    <t>Strauss</t>
  </si>
  <si>
    <t>Bond Assoc Mgt</t>
  </si>
  <si>
    <t>Association Concepts</t>
  </si>
  <si>
    <t>Malachite Mgt</t>
  </si>
  <si>
    <t>j</t>
  </si>
  <si>
    <t>k)</t>
  </si>
  <si>
    <t>L</t>
  </si>
  <si>
    <r>
      <t xml:space="preserve">General - Office Expenses - Administrative Office Costs: </t>
    </r>
    <r>
      <rPr>
        <sz val="10"/>
        <rFont val="Arial"/>
        <family val="2"/>
      </rPr>
      <t>reclassed Beacon Hill Staffing Group to Office Expenses - Temporary Help ($6,832).</t>
    </r>
  </si>
  <si>
    <r>
      <t xml:space="preserve">Membership - Active Members: </t>
    </r>
    <r>
      <rPr>
        <sz val="10"/>
        <rFont val="Arial"/>
        <family val="2"/>
      </rPr>
      <t>reclassed membership dues collected on behalf of the Canadian Chapter to Statement of Financial Position - Due to Canada AMC ($10,196).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</si>
  <si>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</si>
  <si>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</si>
  <si>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</si>
  <si>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</si>
  <si>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</si>
  <si>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</si>
  <si>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</si>
  <si>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</si>
  <si>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</si>
  <si>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</si>
  <si>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r>
      <t>General - Headquarter's Expenses - Miscellaneous Expenses:</t>
    </r>
    <r>
      <rPr>
        <sz val="10"/>
        <rFont val="Arial"/>
        <family val="2"/>
      </rPr>
      <t xml:space="preserve"> reclassed temporary staff expenses to Office Expenses - Temporary Help ($5,454).</t>
    </r>
  </si>
  <si>
    <r>
      <t xml:space="preserve">Meetings - AMC Engaged - Registration </t>
    </r>
    <r>
      <rPr>
        <sz val="10"/>
        <rFont val="Arial"/>
        <family val="2"/>
      </rPr>
      <t>include registration refund to Read Sutton ($32).</t>
    </r>
  </si>
  <si>
    <t>GENERAL NET LOSS</t>
  </si>
  <si>
    <t>MARKETING NET LOSS</t>
  </si>
  <si>
    <t>L)</t>
  </si>
  <si>
    <t>m)</t>
  </si>
  <si>
    <r>
      <t>Membership - Active Members:</t>
    </r>
    <r>
      <rPr>
        <sz val="10"/>
        <rFont val="Arial"/>
        <family val="2"/>
      </rPr>
      <t xml:space="preserve"> reclassed 50% of Canadian membership dues to Canadian AMCs Revenue ($10,196).</t>
    </r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</si>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</sst>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5" xfId="3" applyNumberFormat="1" applyFont="1" applyFill="1" applyBorder="1"/>
    <xf numFmtId="167" fontId="8" fillId="0" borderId="0" xfId="3" applyNumberFormat="1" applyFont="1" applyFill="1" applyBorder="1"/>
    <xf numFmtId="166" fontId="8" fillId="0" borderId="5" xfId="2" applyNumberFormat="1" applyFont="1" applyFill="1" applyBorder="1"/>
    <xf numFmtId="0" fontId="7" fillId="0" borderId="0" xfId="1" applyFont="1" applyFill="1" applyBorder="1" applyAlignment="1"/>
    <xf numFmtId="166" fontId="8" fillId="0" borderId="0" xfId="2" applyNumberFormat="1" applyFont="1" applyFill="1" applyBorder="1"/>
    <xf numFmtId="14" fontId="9" fillId="0" borderId="0" xfId="1" applyNumberFormat="1" applyFont="1" applyFill="1" applyBorder="1"/>
    <xf numFmtId="0" fontId="7" fillId="0" borderId="0" xfId="1" applyFont="1" applyFill="1" applyBorder="1" applyAlignme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37" fontId="6" fillId="0" borderId="0" xfId="0" applyNumberFormat="1" applyFont="1" applyBorder="1" applyAlignment="1">
      <alignment horizontal="right"/>
    </xf>
    <xf numFmtId="0" fontId="6" fillId="0" borderId="0" xfId="1"/>
    <xf numFmtId="0" fontId="5" fillId="2" borderId="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0" xfId="1" applyAlignment="1">
      <alignment horizontal="left"/>
    </xf>
    <xf numFmtId="0" fontId="6" fillId="0" borderId="0" xfId="1" applyAlignment="1">
      <alignment horizontal="right"/>
    </xf>
    <xf numFmtId="0" fontId="6" fillId="0" borderId="0" xfId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6" fillId="0" borderId="0" xfId="1" applyAlignment="1">
      <alignment horizontal="left" indent="1"/>
    </xf>
    <xf numFmtId="164" fontId="6" fillId="0" borderId="0" xfId="1" applyNumberFormat="1" applyAlignment="1">
      <alignment horizontal="right"/>
    </xf>
    <xf numFmtId="165" fontId="6" fillId="0" borderId="0" xfId="1" applyNumberFormat="1" applyAlignment="1">
      <alignment horizontal="right"/>
    </xf>
    <xf numFmtId="37" fontId="6" fillId="0" borderId="0" xfId="1" applyNumberFormat="1" applyAlignment="1">
      <alignment horizontal="right"/>
    </xf>
    <xf numFmtId="0" fontId="6" fillId="0" borderId="0" xfId="1" applyAlignment="1">
      <alignment horizontal="left" indent="2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6" fillId="0" borderId="1" xfId="1" applyBorder="1" applyAlignment="1">
      <alignment horizontal="right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165" fontId="5" fillId="0" borderId="0" xfId="1" applyNumberFormat="1" applyFont="1" applyAlignment="1">
      <alignment horizontal="right"/>
    </xf>
    <xf numFmtId="0" fontId="6" fillId="0" borderId="2" xfId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0" fillId="0" borderId="5" xfId="0" applyNumberFormat="1" applyBorder="1" applyAlignment="1">
      <alignment horizontal="right"/>
    </xf>
    <xf numFmtId="166" fontId="7" fillId="0" borderId="6" xfId="2" applyNumberFormat="1" applyFont="1" applyFill="1" applyBorder="1" applyAlignment="1">
      <alignment horizontal="right"/>
    </xf>
  </cellXfs>
  <cellStyles count="4">
    <cellStyle name="Comma 2" xfId="3" xr:uid="{A47326FF-3924-4201-8C31-B1DC28DF1EA1}"/>
    <cellStyle name="Currency 2" xfId="2" xr:uid="{6CA59964-6CFE-4525-96A8-5952B3DB5F22}"/>
    <cellStyle name="Normal" xfId="0" builtinId="0"/>
    <cellStyle name="Normal 2" xfId="1" xr:uid="{1CD4E5D0-3EFE-4369-9C6E-7B5715576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7"/>
  <sheetViews>
    <sheetView tabSelected="1"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5" width="3.7109375" customWidth="1"/>
    <col min="6" max="6" width="13.42578125" customWidth="1"/>
  </cols>
  <sheetData>
    <row r="2" spans="1:6" x14ac:dyDescent="0.2">
      <c r="C2" s="1" t="s">
        <v>0</v>
      </c>
      <c r="F2" s="1" t="s">
        <v>0</v>
      </c>
    </row>
    <row r="3" spans="1:6" x14ac:dyDescent="0.2">
      <c r="C3" s="2" t="s">
        <v>1</v>
      </c>
      <c r="F3" s="2" t="s">
        <v>2</v>
      </c>
    </row>
    <row r="4" spans="1:6" ht="15" x14ac:dyDescent="0.2">
      <c r="A4" s="3"/>
      <c r="B4" s="3"/>
      <c r="C4" s="4"/>
      <c r="D4" s="5" t="s">
        <v>3</v>
      </c>
      <c r="E4" s="5"/>
      <c r="F4" s="4"/>
    </row>
    <row r="5" spans="1:6" ht="15.75" x14ac:dyDescent="0.25">
      <c r="A5" s="6" t="s">
        <v>4</v>
      </c>
      <c r="B5" s="6"/>
      <c r="C5" s="7"/>
      <c r="D5" s="8" t="s">
        <v>3</v>
      </c>
      <c r="E5" s="8"/>
      <c r="F5" s="7"/>
    </row>
    <row r="6" spans="1:6" x14ac:dyDescent="0.2">
      <c r="A6" s="9"/>
      <c r="B6" s="9"/>
      <c r="C6" s="10"/>
      <c r="D6" s="11" t="s">
        <v>3</v>
      </c>
      <c r="E6" s="11"/>
      <c r="F6" s="10"/>
    </row>
    <row r="7" spans="1:6" x14ac:dyDescent="0.2">
      <c r="A7" s="12" t="s">
        <v>5</v>
      </c>
      <c r="B7" s="12"/>
      <c r="C7" s="13"/>
      <c r="D7" s="1" t="s">
        <v>3</v>
      </c>
      <c r="E7" s="1"/>
      <c r="F7" s="13"/>
    </row>
    <row r="8" spans="1:6" x14ac:dyDescent="0.2">
      <c r="A8" s="14" t="s">
        <v>6</v>
      </c>
      <c r="B8" s="9" t="s">
        <v>7</v>
      </c>
      <c r="C8" s="15">
        <f>930839+550</f>
        <v>931389</v>
      </c>
      <c r="D8" s="11" t="s">
        <v>3</v>
      </c>
      <c r="E8" s="11"/>
      <c r="F8" s="15">
        <v>618742</v>
      </c>
    </row>
    <row r="9" spans="1:6" x14ac:dyDescent="0.2">
      <c r="A9" s="14" t="s">
        <v>8</v>
      </c>
      <c r="B9" s="9" t="s">
        <v>9</v>
      </c>
      <c r="C9" s="16">
        <v>928292</v>
      </c>
      <c r="D9" s="11" t="s">
        <v>3</v>
      </c>
      <c r="E9" s="11"/>
      <c r="F9" s="16">
        <v>899469</v>
      </c>
    </row>
    <row r="10" spans="1:6" x14ac:dyDescent="0.2">
      <c r="A10" s="14" t="s">
        <v>10</v>
      </c>
      <c r="B10" s="9" t="s">
        <v>11</v>
      </c>
      <c r="C10" s="16">
        <v>17404</v>
      </c>
      <c r="D10" s="78" t="s">
        <v>475</v>
      </c>
      <c r="E10" s="78"/>
      <c r="F10" s="16">
        <v>62307</v>
      </c>
    </row>
    <row r="11" spans="1:6" x14ac:dyDescent="0.2">
      <c r="A11" s="14" t="s">
        <v>12</v>
      </c>
      <c r="B11" s="9" t="s">
        <v>13</v>
      </c>
      <c r="C11" s="16">
        <v>1080</v>
      </c>
      <c r="D11" s="78" t="s">
        <v>476</v>
      </c>
      <c r="E11" s="78"/>
      <c r="F11" s="16">
        <v>999</v>
      </c>
    </row>
    <row r="12" spans="1:6" x14ac:dyDescent="0.2">
      <c r="A12" s="14" t="s">
        <v>14</v>
      </c>
      <c r="B12" s="9" t="s">
        <v>15</v>
      </c>
      <c r="C12" s="115">
        <v>6976</v>
      </c>
      <c r="D12" s="78" t="s">
        <v>477</v>
      </c>
      <c r="E12" s="78"/>
      <c r="F12" s="115">
        <v>3592</v>
      </c>
    </row>
    <row r="13" spans="1:6" x14ac:dyDescent="0.2">
      <c r="A13" s="12" t="s">
        <v>16</v>
      </c>
      <c r="B13" s="12"/>
      <c r="C13" s="18">
        <v>1885141</v>
      </c>
      <c r="D13" s="1" t="s">
        <v>3</v>
      </c>
      <c r="E13" s="1"/>
      <c r="F13" s="18">
        <v>1585109</v>
      </c>
    </row>
    <row r="14" spans="1:6" x14ac:dyDescent="0.2">
      <c r="A14" s="9"/>
      <c r="B14" s="9"/>
      <c r="C14" s="17"/>
      <c r="D14" s="11" t="s">
        <v>3</v>
      </c>
      <c r="E14" s="11"/>
      <c r="F14" s="17"/>
    </row>
    <row r="15" spans="1:6" ht="15.75" x14ac:dyDescent="0.25">
      <c r="A15" s="6" t="s">
        <v>17</v>
      </c>
      <c r="B15" s="6"/>
      <c r="C15" s="19">
        <v>1885141</v>
      </c>
      <c r="D15" s="8" t="s">
        <v>3</v>
      </c>
      <c r="E15" s="8"/>
      <c r="F15" s="19">
        <v>1585109</v>
      </c>
    </row>
    <row r="16" spans="1:6" x14ac:dyDescent="0.2">
      <c r="A16" s="12"/>
      <c r="B16" s="12"/>
      <c r="C16" s="20"/>
      <c r="D16" s="1" t="s">
        <v>3</v>
      </c>
      <c r="E16" s="1"/>
      <c r="F16" s="20"/>
    </row>
    <row r="17" spans="1:6" x14ac:dyDescent="0.2">
      <c r="A17" s="9"/>
      <c r="B17" s="9"/>
      <c r="C17" s="10"/>
      <c r="D17" s="11" t="s">
        <v>3</v>
      </c>
      <c r="E17" s="11"/>
      <c r="F17" s="10"/>
    </row>
    <row r="18" spans="1:6" x14ac:dyDescent="0.2">
      <c r="A18" s="9"/>
      <c r="B18" s="9"/>
      <c r="C18" s="10"/>
      <c r="D18" s="11" t="s">
        <v>3</v>
      </c>
      <c r="E18" s="11"/>
      <c r="F18" s="10"/>
    </row>
    <row r="19" spans="1:6" ht="15.75" x14ac:dyDescent="0.25">
      <c r="A19" s="6" t="s">
        <v>18</v>
      </c>
      <c r="B19" s="6"/>
      <c r="C19" s="7"/>
      <c r="D19" s="8" t="s">
        <v>3</v>
      </c>
      <c r="E19" s="8"/>
      <c r="F19" s="7"/>
    </row>
    <row r="20" spans="1:6" x14ac:dyDescent="0.2">
      <c r="A20" s="9"/>
      <c r="B20" s="9"/>
      <c r="C20" s="10"/>
      <c r="D20" s="11" t="s">
        <v>3</v>
      </c>
      <c r="E20" s="11"/>
      <c r="F20" s="10"/>
    </row>
    <row r="21" spans="1:6" x14ac:dyDescent="0.2">
      <c r="A21" s="12" t="s">
        <v>19</v>
      </c>
      <c r="B21" s="12"/>
      <c r="C21" s="13"/>
      <c r="D21" s="1" t="s">
        <v>3</v>
      </c>
      <c r="E21" s="1"/>
      <c r="F21" s="13"/>
    </row>
    <row r="22" spans="1:6" x14ac:dyDescent="0.2">
      <c r="A22" s="14" t="s">
        <v>20</v>
      </c>
      <c r="B22" s="9" t="s">
        <v>21</v>
      </c>
      <c r="C22" s="16">
        <v>79917</v>
      </c>
      <c r="D22" s="78" t="s">
        <v>478</v>
      </c>
      <c r="E22" s="78"/>
      <c r="F22" s="16">
        <v>31463</v>
      </c>
    </row>
    <row r="23" spans="1:6" x14ac:dyDescent="0.2">
      <c r="A23" s="14" t="s">
        <v>22</v>
      </c>
      <c r="B23" s="9" t="s">
        <v>23</v>
      </c>
      <c r="C23" s="16">
        <v>15250</v>
      </c>
      <c r="D23" s="78" t="s">
        <v>479</v>
      </c>
      <c r="E23" s="78"/>
      <c r="F23" s="16">
        <v>0</v>
      </c>
    </row>
    <row r="24" spans="1:6" x14ac:dyDescent="0.2">
      <c r="A24" s="14" t="s">
        <v>24</v>
      </c>
      <c r="B24" s="9" t="s">
        <v>25</v>
      </c>
      <c r="C24" s="16">
        <v>9142</v>
      </c>
      <c r="D24" s="78" t="s">
        <v>480</v>
      </c>
      <c r="E24" s="78"/>
      <c r="F24" s="16">
        <v>70600</v>
      </c>
    </row>
    <row r="25" spans="1:6" x14ac:dyDescent="0.2">
      <c r="A25" s="14" t="s">
        <v>26</v>
      </c>
      <c r="B25" s="9" t="s">
        <v>27</v>
      </c>
      <c r="C25" s="16">
        <v>2700</v>
      </c>
      <c r="D25" s="11" t="s">
        <v>3</v>
      </c>
      <c r="E25" s="11"/>
      <c r="F25" s="16">
        <v>0</v>
      </c>
    </row>
    <row r="26" spans="1:6" x14ac:dyDescent="0.2">
      <c r="A26" s="14" t="s">
        <v>28</v>
      </c>
      <c r="B26" s="9" t="s">
        <v>29</v>
      </c>
      <c r="C26" s="115">
        <v>8390</v>
      </c>
      <c r="D26" s="78" t="s">
        <v>481</v>
      </c>
      <c r="E26" s="78" t="s">
        <v>482</v>
      </c>
      <c r="F26" s="115">
        <v>14604</v>
      </c>
    </row>
    <row r="27" spans="1:6" x14ac:dyDescent="0.2">
      <c r="A27" s="12" t="s">
        <v>30</v>
      </c>
      <c r="B27" s="12"/>
      <c r="C27" s="18">
        <v>115398</v>
      </c>
      <c r="D27" s="1" t="s">
        <v>3</v>
      </c>
      <c r="E27" s="1"/>
      <c r="F27" s="18">
        <v>116667</v>
      </c>
    </row>
    <row r="28" spans="1:6" x14ac:dyDescent="0.2">
      <c r="A28" s="9"/>
      <c r="B28" s="9"/>
      <c r="C28" s="10"/>
      <c r="D28" s="11" t="s">
        <v>3</v>
      </c>
      <c r="E28" s="11"/>
      <c r="F28" s="10"/>
    </row>
    <row r="29" spans="1:6" x14ac:dyDescent="0.2">
      <c r="A29" s="9"/>
      <c r="B29" s="9"/>
      <c r="C29" s="10"/>
      <c r="D29" s="11" t="s">
        <v>3</v>
      </c>
      <c r="E29" s="11"/>
      <c r="F29" s="10"/>
    </row>
    <row r="30" spans="1:6" x14ac:dyDescent="0.2">
      <c r="A30" s="12" t="s">
        <v>31</v>
      </c>
      <c r="B30" s="12"/>
      <c r="C30" s="13"/>
      <c r="D30" s="1" t="s">
        <v>3</v>
      </c>
      <c r="E30" s="1"/>
      <c r="F30" s="13"/>
    </row>
    <row r="31" spans="1:6" x14ac:dyDescent="0.2">
      <c r="A31" s="14" t="s">
        <v>32</v>
      </c>
      <c r="B31" s="9"/>
      <c r="C31" s="16">
        <v>1769743</v>
      </c>
      <c r="D31" s="11" t="s">
        <v>3</v>
      </c>
      <c r="E31" s="11"/>
      <c r="F31" s="16">
        <v>1468443</v>
      </c>
    </row>
    <row r="32" spans="1:6" x14ac:dyDescent="0.2">
      <c r="A32" s="9"/>
      <c r="B32" s="9"/>
      <c r="C32" s="17"/>
      <c r="D32" s="11" t="s">
        <v>3</v>
      </c>
      <c r="E32" s="11"/>
      <c r="F32" s="17"/>
    </row>
    <row r="33" spans="1:6" x14ac:dyDescent="0.2">
      <c r="A33" s="12" t="s">
        <v>33</v>
      </c>
      <c r="B33" s="12"/>
      <c r="C33" s="18">
        <v>1769743</v>
      </c>
      <c r="D33" s="1" t="s">
        <v>3</v>
      </c>
      <c r="E33" s="1"/>
      <c r="F33" s="18">
        <v>1468443</v>
      </c>
    </row>
    <row r="34" spans="1:6" x14ac:dyDescent="0.2">
      <c r="A34" s="9"/>
      <c r="B34" s="9"/>
      <c r="C34" s="17"/>
      <c r="D34" s="11" t="s">
        <v>3</v>
      </c>
      <c r="E34" s="11"/>
      <c r="F34" s="17"/>
    </row>
    <row r="35" spans="1:6" ht="15.75" x14ac:dyDescent="0.25">
      <c r="A35" s="6" t="s">
        <v>34</v>
      </c>
      <c r="B35" s="6"/>
      <c r="C35" s="19">
        <v>1885141</v>
      </c>
      <c r="D35" s="8" t="s">
        <v>3</v>
      </c>
      <c r="E35" s="8"/>
      <c r="F35" s="19">
        <v>1585109</v>
      </c>
    </row>
    <row r="36" spans="1:6" x14ac:dyDescent="0.2">
      <c r="A36" s="12"/>
      <c r="B36" s="12"/>
      <c r="C36" s="20"/>
      <c r="D36" s="1" t="s">
        <v>3</v>
      </c>
      <c r="E36" s="1"/>
      <c r="F36" s="20"/>
    </row>
    <row r="37" spans="1:6" x14ac:dyDescent="0.2">
      <c r="A37" s="9"/>
      <c r="B37" s="9"/>
      <c r="C37" s="10"/>
      <c r="D37" s="11" t="s">
        <v>3</v>
      </c>
      <c r="E37" s="11"/>
      <c r="F37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&amp;L&amp;8&amp;K000000DRAFT
Created 10/19/2018 &amp;C&amp;"Arial,Bold Italic"&amp;12&amp;K000000Association Management Company Institute
Statement of Financial Position
As of 9/30/2018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35</v>
      </c>
      <c r="E1" s="107" t="s">
        <v>37</v>
      </c>
      <c r="F1" s="107"/>
      <c r="G1" s="107"/>
      <c r="I1" s="107" t="s">
        <v>40</v>
      </c>
      <c r="J1" s="107"/>
      <c r="K1" s="107"/>
    </row>
    <row r="2" spans="1:11" x14ac:dyDescent="0.2">
      <c r="G2" s="1" t="s">
        <v>36</v>
      </c>
      <c r="J2" s="1" t="s">
        <v>36</v>
      </c>
      <c r="K2" s="1" t="s">
        <v>41</v>
      </c>
    </row>
    <row r="3" spans="1:11" x14ac:dyDescent="0.2">
      <c r="C3" s="2" t="s">
        <v>36</v>
      </c>
      <c r="E3" s="2" t="s">
        <v>36</v>
      </c>
      <c r="F3" s="2" t="s">
        <v>38</v>
      </c>
      <c r="G3" s="2" t="s">
        <v>39</v>
      </c>
      <c r="I3" s="2" t="s">
        <v>38</v>
      </c>
      <c r="J3" s="2" t="s">
        <v>39</v>
      </c>
      <c r="K3" s="2" t="s">
        <v>36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42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14" t="s">
        <v>43</v>
      </c>
      <c r="B7" s="9" t="s">
        <v>44</v>
      </c>
      <c r="C7" s="15">
        <v>-3982</v>
      </c>
      <c r="D7" s="11" t="s">
        <v>3</v>
      </c>
      <c r="E7" s="15">
        <v>1190433</v>
      </c>
      <c r="F7" s="15">
        <v>932500</v>
      </c>
      <c r="G7" s="25">
        <v>1.2766032707774999</v>
      </c>
      <c r="H7" s="11" t="s">
        <v>3</v>
      </c>
      <c r="I7" s="15">
        <v>933450</v>
      </c>
      <c r="J7" s="25">
        <v>1.2753040334243999</v>
      </c>
      <c r="K7" s="15">
        <v>947664</v>
      </c>
    </row>
    <row r="8" spans="1:11" x14ac:dyDescent="0.2">
      <c r="A8" s="14" t="s">
        <v>45</v>
      </c>
      <c r="B8" s="9" t="s">
        <v>46</v>
      </c>
      <c r="C8" s="16">
        <v>4968</v>
      </c>
      <c r="D8" s="11" t="s">
        <v>3</v>
      </c>
      <c r="E8" s="16">
        <v>396308</v>
      </c>
      <c r="F8" s="16">
        <v>449850</v>
      </c>
      <c r="G8" s="25">
        <v>0.8809774591531</v>
      </c>
      <c r="H8" s="11" t="s">
        <v>3</v>
      </c>
      <c r="I8" s="16">
        <v>449850</v>
      </c>
      <c r="J8" s="25">
        <v>0.8809774591531</v>
      </c>
      <c r="K8" s="16">
        <v>446864</v>
      </c>
    </row>
    <row r="9" spans="1:11" x14ac:dyDescent="0.2">
      <c r="A9" s="14" t="s">
        <v>47</v>
      </c>
      <c r="B9" s="9" t="s">
        <v>48</v>
      </c>
      <c r="C9" s="16">
        <v>1150</v>
      </c>
      <c r="D9" s="11" t="s">
        <v>3</v>
      </c>
      <c r="E9" s="16">
        <v>42600</v>
      </c>
      <c r="F9" s="16">
        <v>36000</v>
      </c>
      <c r="G9" s="25">
        <v>1.1833333333333</v>
      </c>
      <c r="H9" s="11" t="s">
        <v>3</v>
      </c>
      <c r="I9" s="16">
        <v>47550</v>
      </c>
      <c r="J9" s="25">
        <v>0.89589905362779998</v>
      </c>
      <c r="K9" s="16">
        <v>47130</v>
      </c>
    </row>
    <row r="10" spans="1:11" x14ac:dyDescent="0.2">
      <c r="A10" s="14" t="s">
        <v>49</v>
      </c>
      <c r="B10" s="9" t="s">
        <v>50</v>
      </c>
      <c r="C10" s="26">
        <v>395</v>
      </c>
      <c r="D10" s="11" t="s">
        <v>3</v>
      </c>
      <c r="E10" s="26">
        <v>19866</v>
      </c>
      <c r="F10" s="26">
        <v>30000</v>
      </c>
      <c r="G10" s="27">
        <v>0.6621973333333</v>
      </c>
      <c r="H10" s="11" t="s">
        <v>3</v>
      </c>
      <c r="I10" s="26">
        <v>45000</v>
      </c>
      <c r="J10" s="27">
        <v>0.44146488888890001</v>
      </c>
      <c r="K10" s="26">
        <v>23498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2" t="s">
        <v>51</v>
      </c>
      <c r="B12" s="22"/>
      <c r="C12" s="28">
        <v>2531</v>
      </c>
      <c r="D12" s="24" t="s">
        <v>3</v>
      </c>
      <c r="E12" s="28">
        <v>1649206</v>
      </c>
      <c r="F12" s="28">
        <v>1448350</v>
      </c>
      <c r="G12" s="29">
        <v>1.13867931094</v>
      </c>
      <c r="H12" s="24" t="s">
        <v>3</v>
      </c>
      <c r="I12" s="28">
        <v>1475850</v>
      </c>
      <c r="J12" s="29">
        <v>1.1174619236372001</v>
      </c>
      <c r="K12" s="28">
        <v>1465155</v>
      </c>
    </row>
    <row r="13" spans="1:11" s="69" customFormat="1" x14ac:dyDescent="0.2">
      <c r="A13" s="113"/>
      <c r="B13" s="113"/>
      <c r="C13" s="71"/>
      <c r="D13" s="114" t="s">
        <v>3</v>
      </c>
      <c r="E13" s="71"/>
      <c r="F13" s="71"/>
      <c r="G13" s="71"/>
      <c r="H13" s="114" t="s">
        <v>3</v>
      </c>
      <c r="I13" s="71"/>
      <c r="J13" s="71"/>
      <c r="K13" s="71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52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14" t="s">
        <v>43</v>
      </c>
      <c r="B16" s="9" t="s">
        <v>53</v>
      </c>
      <c r="C16" s="16">
        <v>2273</v>
      </c>
      <c r="D16" s="11" t="s">
        <v>3</v>
      </c>
      <c r="E16" s="16">
        <v>11793</v>
      </c>
      <c r="F16" s="16">
        <v>19665</v>
      </c>
      <c r="G16" s="25">
        <v>0.59969641495040005</v>
      </c>
      <c r="H16" s="11" t="s">
        <v>3</v>
      </c>
      <c r="I16" s="16">
        <v>23745</v>
      </c>
      <c r="J16" s="25">
        <v>0.49665319014530002</v>
      </c>
      <c r="K16" s="16">
        <v>6809</v>
      </c>
    </row>
    <row r="17" spans="1:11" x14ac:dyDescent="0.2">
      <c r="A17" s="14" t="s">
        <v>45</v>
      </c>
      <c r="B17" s="9" t="s">
        <v>54</v>
      </c>
      <c r="C17" s="16">
        <v>53697</v>
      </c>
      <c r="D17" s="11" t="s">
        <v>3</v>
      </c>
      <c r="E17" s="16">
        <v>301228</v>
      </c>
      <c r="F17" s="16">
        <v>325100</v>
      </c>
      <c r="G17" s="25">
        <v>0.92656970163029995</v>
      </c>
      <c r="H17" s="11" t="s">
        <v>3</v>
      </c>
      <c r="I17" s="16">
        <v>325900</v>
      </c>
      <c r="J17" s="25">
        <v>0.92429521325560005</v>
      </c>
      <c r="K17" s="16">
        <v>279568</v>
      </c>
    </row>
    <row r="18" spans="1:11" x14ac:dyDescent="0.2">
      <c r="A18" s="14" t="s">
        <v>47</v>
      </c>
      <c r="B18" s="9" t="s">
        <v>55</v>
      </c>
      <c r="C18" s="16">
        <v>7599</v>
      </c>
      <c r="D18" s="11" t="s">
        <v>3</v>
      </c>
      <c r="E18" s="16">
        <v>12595</v>
      </c>
      <c r="F18" s="16">
        <v>20735</v>
      </c>
      <c r="G18" s="25">
        <v>0.60743187846640001</v>
      </c>
      <c r="H18" s="11" t="s">
        <v>3</v>
      </c>
      <c r="I18" s="16">
        <v>21435</v>
      </c>
      <c r="J18" s="25">
        <v>0.5875950548169</v>
      </c>
      <c r="K18" s="16">
        <v>22955</v>
      </c>
    </row>
    <row r="19" spans="1:11" x14ac:dyDescent="0.2">
      <c r="A19" s="14" t="s">
        <v>49</v>
      </c>
      <c r="B19" s="9" t="s">
        <v>56</v>
      </c>
      <c r="C19" s="16">
        <v>113833</v>
      </c>
      <c r="D19" s="11" t="s">
        <v>3</v>
      </c>
      <c r="E19" s="16">
        <v>647842</v>
      </c>
      <c r="F19" s="16">
        <v>639974</v>
      </c>
      <c r="G19" s="25">
        <v>1.0122939056899001</v>
      </c>
      <c r="H19" s="11" t="s">
        <v>3</v>
      </c>
      <c r="I19" s="16">
        <v>847276</v>
      </c>
      <c r="J19" s="25">
        <v>0.76461717315260003</v>
      </c>
      <c r="K19" s="16">
        <v>688950</v>
      </c>
    </row>
    <row r="20" spans="1:11" x14ac:dyDescent="0.2">
      <c r="A20" s="14" t="s">
        <v>57</v>
      </c>
      <c r="B20" s="9" t="s">
        <v>58</v>
      </c>
      <c r="C20" s="26">
        <v>29342</v>
      </c>
      <c r="D20" s="11" t="s">
        <v>3</v>
      </c>
      <c r="E20" s="26">
        <v>196271</v>
      </c>
      <c r="F20" s="26">
        <v>236573</v>
      </c>
      <c r="G20" s="27">
        <v>0.8296414637342</v>
      </c>
      <c r="H20" s="11" t="s">
        <v>3</v>
      </c>
      <c r="I20" s="26">
        <v>304695</v>
      </c>
      <c r="J20" s="27">
        <v>0.64415487618769995</v>
      </c>
      <c r="K20" s="26">
        <v>242145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2" t="s">
        <v>59</v>
      </c>
      <c r="B22" s="22"/>
      <c r="C22" s="28">
        <v>206743</v>
      </c>
      <c r="D22" s="24" t="s">
        <v>3</v>
      </c>
      <c r="E22" s="28">
        <v>1169728</v>
      </c>
      <c r="F22" s="28">
        <v>1242047</v>
      </c>
      <c r="G22" s="29">
        <v>0.94177473960330005</v>
      </c>
      <c r="H22" s="24" t="s">
        <v>3</v>
      </c>
      <c r="I22" s="28">
        <v>1523051</v>
      </c>
      <c r="J22" s="29">
        <v>0.76801662583849994</v>
      </c>
      <c r="K22" s="28">
        <v>1240426</v>
      </c>
    </row>
    <row r="23" spans="1:11" x14ac:dyDescent="0.2">
      <c r="A23" s="9"/>
      <c r="B23" s="9"/>
      <c r="C23" s="17"/>
      <c r="D23" s="11" t="s">
        <v>3</v>
      </c>
      <c r="E23" s="17"/>
      <c r="F23" s="17"/>
      <c r="G23" s="17"/>
      <c r="H23" s="11" t="s">
        <v>3</v>
      </c>
      <c r="I23" s="17"/>
      <c r="J23" s="17"/>
      <c r="K23" s="17"/>
    </row>
    <row r="24" spans="1:11" x14ac:dyDescent="0.2">
      <c r="A24" s="22" t="s">
        <v>60</v>
      </c>
      <c r="B24" s="22"/>
      <c r="C24" s="28">
        <v>-204213</v>
      </c>
      <c r="D24" s="24" t="s">
        <v>3</v>
      </c>
      <c r="E24" s="28">
        <v>479478</v>
      </c>
      <c r="F24" s="28">
        <v>206303</v>
      </c>
      <c r="G24" s="29">
        <v>2.3241430808082999</v>
      </c>
      <c r="H24" s="24" t="s">
        <v>3</v>
      </c>
      <c r="I24" s="28">
        <v>-47201</v>
      </c>
      <c r="J24" s="29">
        <v>-10.1582104192708</v>
      </c>
      <c r="K24" s="28">
        <v>224729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2" t="s">
        <v>61</v>
      </c>
      <c r="B27" s="22"/>
      <c r="C27" s="23"/>
      <c r="D27" s="24" t="s">
        <v>3</v>
      </c>
      <c r="E27" s="23"/>
      <c r="F27" s="23"/>
      <c r="G27" s="23"/>
      <c r="H27" s="24" t="s">
        <v>3</v>
      </c>
      <c r="I27" s="23"/>
      <c r="J27" s="23"/>
      <c r="K27" s="23"/>
    </row>
    <row r="28" spans="1:11" x14ac:dyDescent="0.2">
      <c r="A28" s="14" t="s">
        <v>62</v>
      </c>
      <c r="B28" s="9" t="s">
        <v>63</v>
      </c>
      <c r="C28" s="16">
        <v>-3405</v>
      </c>
      <c r="D28" s="11" t="s">
        <v>3</v>
      </c>
      <c r="E28" s="16">
        <v>11795</v>
      </c>
      <c r="F28" s="16">
        <v>54900</v>
      </c>
      <c r="G28" s="25">
        <v>0.21485227686700001</v>
      </c>
      <c r="H28" s="11" t="s">
        <v>3</v>
      </c>
      <c r="I28" s="16">
        <v>73200</v>
      </c>
      <c r="J28" s="25">
        <v>0.16113920765029999</v>
      </c>
      <c r="K28" s="16">
        <v>86287</v>
      </c>
    </row>
    <row r="29" spans="1:11" x14ac:dyDescent="0.2">
      <c r="A29" s="14" t="s">
        <v>64</v>
      </c>
      <c r="B29" s="9" t="s">
        <v>65</v>
      </c>
      <c r="C29" s="16">
        <v>0</v>
      </c>
      <c r="D29" s="11" t="s">
        <v>3</v>
      </c>
      <c r="E29" s="16">
        <v>-5369</v>
      </c>
      <c r="F29" s="16">
        <v>-5400</v>
      </c>
      <c r="G29" s="25">
        <v>0.99427407407409996</v>
      </c>
      <c r="H29" s="11" t="s">
        <v>3</v>
      </c>
      <c r="I29" s="16">
        <v>-7200</v>
      </c>
      <c r="J29" s="25">
        <v>0.74570555555560003</v>
      </c>
      <c r="K29" s="16">
        <v>-6778</v>
      </c>
    </row>
    <row r="30" spans="1:11" x14ac:dyDescent="0.2">
      <c r="A30" s="14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22" t="s">
        <v>66</v>
      </c>
      <c r="B31" s="22"/>
      <c r="C31" s="28">
        <v>-3405</v>
      </c>
      <c r="D31" s="24" t="s">
        <v>3</v>
      </c>
      <c r="E31" s="28">
        <v>6426</v>
      </c>
      <c r="F31" s="28">
        <v>49500</v>
      </c>
      <c r="G31" s="29">
        <v>0.1298244444444</v>
      </c>
      <c r="H31" s="24" t="s">
        <v>3</v>
      </c>
      <c r="I31" s="28">
        <v>66000</v>
      </c>
      <c r="J31" s="29">
        <v>9.73683333333E-2</v>
      </c>
      <c r="K31" s="28">
        <v>79509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7"/>
      <c r="D33" s="11" t="s">
        <v>3</v>
      </c>
      <c r="E33" s="17"/>
      <c r="F33" s="17"/>
      <c r="G33" s="17"/>
      <c r="H33" s="11" t="s">
        <v>3</v>
      </c>
      <c r="I33" s="17"/>
      <c r="J33" s="17"/>
      <c r="K33" s="17"/>
    </row>
    <row r="34" spans="1:11" x14ac:dyDescent="0.2">
      <c r="A34" s="31" t="s">
        <v>67</v>
      </c>
      <c r="B34" s="31"/>
      <c r="C34" s="32">
        <v>-207617</v>
      </c>
      <c r="D34" s="33" t="s">
        <v>3</v>
      </c>
      <c r="E34" s="32">
        <v>485904</v>
      </c>
      <c r="F34" s="32">
        <v>255803</v>
      </c>
      <c r="G34" s="34">
        <v>1.8995242432652999</v>
      </c>
      <c r="H34" s="33" t="s">
        <v>3</v>
      </c>
      <c r="I34" s="32">
        <v>18799</v>
      </c>
      <c r="J34" s="34">
        <v>25.847332304909798</v>
      </c>
      <c r="K34" s="32">
        <v>304238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&amp;L&amp;8&amp;K000000DRAFT
Created 10/19/2018 &amp;C&amp;"Arial,Bold Italic"&amp;12&amp;K000000Association Management Company Institute
Statement of Activities
For the Nine Months Ended 9/30/2018 &amp;R&amp;G</oddHeader>
    <oddFooter>&amp;C&amp;8&amp;K000000&amp;A 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06D1-05BF-428E-A0D9-8DA470FEE1EC}">
  <sheetPr>
    <pageSetUpPr fitToPage="1"/>
  </sheetPr>
  <dimension ref="A1:L51"/>
  <sheetViews>
    <sheetView view="pageLayout" workbookViewId="0"/>
  </sheetViews>
  <sheetFormatPr defaultRowHeight="12.75" x14ac:dyDescent="0.2"/>
  <cols>
    <col min="1" max="1" width="38.7109375" style="80" bestFit="1" customWidth="1"/>
    <col min="2" max="2" width="1.7109375" style="80" hidden="1" customWidth="1"/>
    <col min="3" max="3" width="15.7109375" style="80" customWidth="1"/>
    <col min="4" max="5" width="2" style="11" customWidth="1"/>
    <col min="6" max="7" width="15.7109375" style="80" customWidth="1"/>
    <col min="8" max="8" width="13.5703125" style="80" customWidth="1"/>
    <col min="9" max="9" width="1.7109375" style="80" customWidth="1"/>
    <col min="10" max="10" width="15.7109375" style="80" customWidth="1"/>
    <col min="11" max="11" width="13.5703125" style="80" customWidth="1"/>
    <col min="12" max="12" width="11.7109375" style="80" customWidth="1"/>
    <col min="13" max="16384" width="9.140625" style="80"/>
  </cols>
  <sheetData>
    <row r="1" spans="1:12" x14ac:dyDescent="0.2">
      <c r="C1" s="81" t="s">
        <v>35</v>
      </c>
      <c r="F1" s="108" t="s">
        <v>37</v>
      </c>
      <c r="G1" s="108"/>
      <c r="H1" s="108"/>
      <c r="J1" s="108" t="s">
        <v>40</v>
      </c>
      <c r="K1" s="108"/>
      <c r="L1" s="108"/>
    </row>
    <row r="2" spans="1:12" x14ac:dyDescent="0.2">
      <c r="H2" s="82" t="s">
        <v>36</v>
      </c>
      <c r="K2" s="82" t="s">
        <v>36</v>
      </c>
      <c r="L2" s="82" t="s">
        <v>41</v>
      </c>
    </row>
    <row r="3" spans="1:12" x14ac:dyDescent="0.2">
      <c r="C3" s="83" t="s">
        <v>36</v>
      </c>
      <c r="F3" s="83" t="s">
        <v>36</v>
      </c>
      <c r="G3" s="83" t="s">
        <v>38</v>
      </c>
      <c r="H3" s="83" t="s">
        <v>39</v>
      </c>
      <c r="J3" s="83" t="s">
        <v>38</v>
      </c>
      <c r="K3" s="83" t="s">
        <v>39</v>
      </c>
      <c r="L3" s="83" t="s">
        <v>36</v>
      </c>
    </row>
    <row r="4" spans="1:12" x14ac:dyDescent="0.2">
      <c r="A4" s="84"/>
      <c r="B4" s="84"/>
      <c r="C4" s="85"/>
      <c r="D4" s="11" t="s">
        <v>3</v>
      </c>
      <c r="F4" s="85"/>
      <c r="G4" s="85"/>
      <c r="H4" s="85"/>
      <c r="I4" s="86" t="s">
        <v>3</v>
      </c>
      <c r="J4" s="85"/>
      <c r="K4" s="85"/>
      <c r="L4" s="85"/>
    </row>
    <row r="5" spans="1:12" x14ac:dyDescent="0.2">
      <c r="A5" s="84"/>
      <c r="B5" s="84"/>
      <c r="C5" s="85"/>
      <c r="D5" s="11" t="s">
        <v>3</v>
      </c>
      <c r="F5" s="85"/>
      <c r="G5" s="85"/>
      <c r="H5" s="85"/>
      <c r="I5" s="86" t="s">
        <v>3</v>
      </c>
      <c r="J5" s="85"/>
      <c r="K5" s="85"/>
      <c r="L5" s="85"/>
    </row>
    <row r="6" spans="1:12" x14ac:dyDescent="0.2">
      <c r="A6" s="87" t="s">
        <v>62</v>
      </c>
      <c r="B6" s="87"/>
      <c r="C6" s="88"/>
      <c r="D6" s="24" t="s">
        <v>3</v>
      </c>
      <c r="E6" s="24"/>
      <c r="F6" s="88"/>
      <c r="G6" s="88"/>
      <c r="H6" s="88"/>
      <c r="I6" s="89" t="s">
        <v>3</v>
      </c>
      <c r="J6" s="88"/>
      <c r="K6" s="88"/>
      <c r="L6" s="88"/>
    </row>
    <row r="7" spans="1:12" x14ac:dyDescent="0.2">
      <c r="A7" s="84"/>
      <c r="B7" s="84"/>
      <c r="C7" s="85"/>
      <c r="D7" s="11" t="s">
        <v>3</v>
      </c>
      <c r="F7" s="85"/>
      <c r="G7" s="85"/>
      <c r="H7" s="85"/>
      <c r="I7" s="86" t="s">
        <v>3</v>
      </c>
      <c r="J7" s="85"/>
      <c r="K7" s="85"/>
      <c r="L7" s="85"/>
    </row>
    <row r="8" spans="1:12" x14ac:dyDescent="0.2">
      <c r="A8" s="90" t="s">
        <v>68</v>
      </c>
      <c r="B8" s="84" t="s">
        <v>69</v>
      </c>
      <c r="C8" s="91">
        <v>-20392</v>
      </c>
      <c r="D8" s="78" t="s">
        <v>482</v>
      </c>
      <c r="E8" s="78" t="s">
        <v>483</v>
      </c>
      <c r="F8" s="91">
        <v>570928</v>
      </c>
      <c r="G8" s="91">
        <v>503050</v>
      </c>
      <c r="H8" s="92">
        <v>1.1349326309512</v>
      </c>
      <c r="I8" s="86" t="s">
        <v>3</v>
      </c>
      <c r="J8" s="91">
        <v>503050</v>
      </c>
      <c r="K8" s="92">
        <v>1.1349326309512</v>
      </c>
      <c r="L8" s="91">
        <v>514447</v>
      </c>
    </row>
    <row r="9" spans="1:12" x14ac:dyDescent="0.2">
      <c r="A9" s="90" t="s">
        <v>70</v>
      </c>
      <c r="B9" s="84" t="s">
        <v>71</v>
      </c>
      <c r="C9" s="93">
        <v>0</v>
      </c>
      <c r="D9" s="11" t="s">
        <v>3</v>
      </c>
      <c r="F9" s="93">
        <v>93092</v>
      </c>
      <c r="G9" s="93">
        <v>72000</v>
      </c>
      <c r="H9" s="92">
        <v>1.2929452777778001</v>
      </c>
      <c r="I9" s="86" t="s">
        <v>3</v>
      </c>
      <c r="J9" s="93">
        <v>72000</v>
      </c>
      <c r="K9" s="92">
        <v>1.2929452777778001</v>
      </c>
      <c r="L9" s="93">
        <v>101288</v>
      </c>
    </row>
    <row r="10" spans="1:12" x14ac:dyDescent="0.2">
      <c r="A10" s="90" t="s">
        <v>72</v>
      </c>
      <c r="B10" s="84" t="s">
        <v>73</v>
      </c>
      <c r="C10" s="93">
        <v>0</v>
      </c>
      <c r="D10" s="11" t="s">
        <v>3</v>
      </c>
      <c r="F10" s="93">
        <v>6244</v>
      </c>
      <c r="G10" s="93">
        <v>4750</v>
      </c>
      <c r="H10" s="92">
        <v>1.3145621052631999</v>
      </c>
      <c r="I10" s="86" t="s">
        <v>3</v>
      </c>
      <c r="J10" s="93">
        <v>5700</v>
      </c>
      <c r="K10" s="92">
        <v>1.0954684210526</v>
      </c>
      <c r="L10" s="93">
        <v>5262</v>
      </c>
    </row>
    <row r="11" spans="1:12" x14ac:dyDescent="0.2">
      <c r="A11" s="90" t="s">
        <v>74</v>
      </c>
      <c r="B11" s="84"/>
      <c r="C11" s="85"/>
      <c r="D11" s="11" t="s">
        <v>3</v>
      </c>
      <c r="F11" s="85"/>
      <c r="G11" s="85"/>
      <c r="H11" s="85"/>
      <c r="I11" s="86" t="s">
        <v>3</v>
      </c>
      <c r="J11" s="85"/>
      <c r="K11" s="85"/>
      <c r="L11" s="85"/>
    </row>
    <row r="12" spans="1:12" x14ac:dyDescent="0.2">
      <c r="A12" s="94" t="s">
        <v>75</v>
      </c>
      <c r="B12" s="84" t="s">
        <v>76</v>
      </c>
      <c r="C12" s="93">
        <v>0</v>
      </c>
      <c r="D12" s="11" t="s">
        <v>3</v>
      </c>
      <c r="F12" s="93">
        <v>0</v>
      </c>
      <c r="G12" s="93">
        <v>0</v>
      </c>
      <c r="H12" s="92">
        <v>0</v>
      </c>
      <c r="I12" s="86" t="s">
        <v>3</v>
      </c>
      <c r="J12" s="93">
        <v>0</v>
      </c>
      <c r="K12" s="92">
        <v>0</v>
      </c>
      <c r="L12" s="93">
        <v>25000</v>
      </c>
    </row>
    <row r="13" spans="1:12" x14ac:dyDescent="0.2">
      <c r="A13" s="94" t="s">
        <v>77</v>
      </c>
      <c r="B13" s="84" t="s">
        <v>78</v>
      </c>
      <c r="C13" s="93">
        <v>0</v>
      </c>
      <c r="D13" s="11" t="s">
        <v>3</v>
      </c>
      <c r="F13" s="93">
        <v>78800</v>
      </c>
      <c r="G13" s="93">
        <v>36250</v>
      </c>
      <c r="H13" s="92">
        <v>2.1737931034483</v>
      </c>
      <c r="I13" s="86" t="s">
        <v>3</v>
      </c>
      <c r="J13" s="93">
        <v>36250</v>
      </c>
      <c r="K13" s="92">
        <v>2.1737931034483</v>
      </c>
      <c r="L13" s="93">
        <v>35000</v>
      </c>
    </row>
    <row r="14" spans="1:12" x14ac:dyDescent="0.2">
      <c r="A14" s="94" t="s">
        <v>79</v>
      </c>
      <c r="B14" s="84" t="s">
        <v>80</v>
      </c>
      <c r="C14" s="93">
        <v>0</v>
      </c>
      <c r="D14" s="11" t="s">
        <v>3</v>
      </c>
      <c r="F14" s="93">
        <v>78958</v>
      </c>
      <c r="G14" s="93">
        <v>55000</v>
      </c>
      <c r="H14" s="92">
        <v>1.4356059999999999</v>
      </c>
      <c r="I14" s="86" t="s">
        <v>3</v>
      </c>
      <c r="J14" s="93">
        <v>55000</v>
      </c>
      <c r="K14" s="92">
        <v>1.4356059999999999</v>
      </c>
      <c r="L14" s="93">
        <v>61667</v>
      </c>
    </row>
    <row r="15" spans="1:12" x14ac:dyDescent="0.2">
      <c r="A15" s="90" t="s">
        <v>81</v>
      </c>
      <c r="B15" s="84" t="s">
        <v>82</v>
      </c>
      <c r="C15" s="93">
        <v>0</v>
      </c>
      <c r="D15" s="11" t="s">
        <v>3</v>
      </c>
      <c r="F15" s="93">
        <v>321000</v>
      </c>
      <c r="G15" s="93">
        <v>241000</v>
      </c>
      <c r="H15" s="92">
        <v>1.3319502074689</v>
      </c>
      <c r="I15" s="86" t="s">
        <v>3</v>
      </c>
      <c r="J15" s="93">
        <v>241000</v>
      </c>
      <c r="K15" s="92">
        <v>1.3319502074689</v>
      </c>
      <c r="L15" s="93">
        <v>205000</v>
      </c>
    </row>
    <row r="16" spans="1:12" x14ac:dyDescent="0.2">
      <c r="A16" s="90"/>
      <c r="B16" s="84"/>
      <c r="C16" s="85"/>
      <c r="D16" s="11" t="s">
        <v>3</v>
      </c>
      <c r="F16" s="85"/>
      <c r="G16" s="85"/>
      <c r="H16" s="85"/>
      <c r="I16" s="86" t="s">
        <v>3</v>
      </c>
      <c r="J16" s="85"/>
      <c r="K16" s="85"/>
      <c r="L16" s="85"/>
    </row>
    <row r="17" spans="1:12" x14ac:dyDescent="0.2">
      <c r="A17" s="95" t="s">
        <v>83</v>
      </c>
      <c r="B17" s="95"/>
      <c r="C17" s="96"/>
      <c r="D17" s="1" t="s">
        <v>3</v>
      </c>
      <c r="E17" s="1"/>
      <c r="F17" s="96"/>
      <c r="G17" s="96"/>
      <c r="H17" s="96"/>
      <c r="I17" s="82" t="s">
        <v>3</v>
      </c>
      <c r="J17" s="96"/>
      <c r="K17" s="96"/>
      <c r="L17" s="96"/>
    </row>
    <row r="18" spans="1:12" x14ac:dyDescent="0.2">
      <c r="A18" s="90" t="s">
        <v>84</v>
      </c>
      <c r="B18" s="84" t="s">
        <v>85</v>
      </c>
      <c r="C18" s="93">
        <v>0</v>
      </c>
      <c r="D18" s="11" t="s">
        <v>3</v>
      </c>
      <c r="F18" s="93">
        <v>25000</v>
      </c>
      <c r="G18" s="93">
        <v>0</v>
      </c>
      <c r="H18" s="92">
        <v>0</v>
      </c>
      <c r="I18" s="86" t="s">
        <v>3</v>
      </c>
      <c r="J18" s="93">
        <v>0</v>
      </c>
      <c r="K18" s="92">
        <v>0</v>
      </c>
      <c r="L18" s="93">
        <v>0</v>
      </c>
    </row>
    <row r="19" spans="1:12" x14ac:dyDescent="0.2">
      <c r="A19" s="90"/>
      <c r="B19" s="84"/>
      <c r="C19" s="85"/>
      <c r="D19" s="11" t="s">
        <v>3</v>
      </c>
      <c r="F19" s="85"/>
      <c r="G19" s="85"/>
      <c r="H19" s="85"/>
      <c r="I19" s="86" t="s">
        <v>3</v>
      </c>
      <c r="J19" s="85"/>
      <c r="K19" s="85"/>
      <c r="L19" s="85"/>
    </row>
    <row r="20" spans="1:12" x14ac:dyDescent="0.2">
      <c r="A20" s="95" t="s">
        <v>86</v>
      </c>
      <c r="B20" s="95"/>
      <c r="C20" s="96"/>
      <c r="D20" s="1" t="s">
        <v>3</v>
      </c>
      <c r="E20" s="1"/>
      <c r="F20" s="96"/>
      <c r="G20" s="96"/>
      <c r="H20" s="96"/>
      <c r="I20" s="82" t="s">
        <v>3</v>
      </c>
      <c r="J20" s="96"/>
      <c r="K20" s="96"/>
      <c r="L20" s="96"/>
    </row>
    <row r="21" spans="1:12" x14ac:dyDescent="0.2">
      <c r="A21" s="90" t="s">
        <v>87</v>
      </c>
      <c r="B21" s="84" t="s">
        <v>88</v>
      </c>
      <c r="C21" s="93">
        <v>16410</v>
      </c>
      <c r="D21" s="11" t="s">
        <v>3</v>
      </c>
      <c r="E21" s="78" t="s">
        <v>483</v>
      </c>
      <c r="F21" s="93">
        <v>16410</v>
      </c>
      <c r="G21" s="93">
        <v>20450</v>
      </c>
      <c r="H21" s="92">
        <v>0.80245134474330004</v>
      </c>
      <c r="I21" s="86" t="s">
        <v>3</v>
      </c>
      <c r="J21" s="93">
        <v>20450</v>
      </c>
      <c r="K21" s="92">
        <v>0.80245134474330004</v>
      </c>
      <c r="L21" s="93">
        <v>0</v>
      </c>
    </row>
    <row r="22" spans="1:12" x14ac:dyDescent="0.2">
      <c r="A22" s="84"/>
      <c r="B22" s="84"/>
      <c r="C22" s="97"/>
      <c r="D22" s="11" t="s">
        <v>3</v>
      </c>
      <c r="F22" s="97"/>
      <c r="G22" s="97"/>
      <c r="H22" s="97"/>
      <c r="I22" s="86" t="s">
        <v>3</v>
      </c>
      <c r="J22" s="97"/>
      <c r="K22" s="97"/>
      <c r="L22" s="97"/>
    </row>
    <row r="23" spans="1:12" x14ac:dyDescent="0.2">
      <c r="A23" s="87" t="s">
        <v>51</v>
      </c>
      <c r="B23" s="87"/>
      <c r="C23" s="98">
        <v>-3982</v>
      </c>
      <c r="D23" s="24" t="s">
        <v>3</v>
      </c>
      <c r="E23" s="24"/>
      <c r="F23" s="98">
        <v>1190433</v>
      </c>
      <c r="G23" s="98">
        <v>932500</v>
      </c>
      <c r="H23" s="99">
        <v>1.2766032707774999</v>
      </c>
      <c r="I23" s="89" t="s">
        <v>3</v>
      </c>
      <c r="J23" s="98">
        <v>933450</v>
      </c>
      <c r="K23" s="99">
        <v>1.2753040334243999</v>
      </c>
      <c r="L23" s="98">
        <v>947664</v>
      </c>
    </row>
    <row r="24" spans="1:12" x14ac:dyDescent="0.2">
      <c r="A24" s="84"/>
      <c r="B24" s="84"/>
      <c r="C24" s="85"/>
      <c r="D24" s="11" t="s">
        <v>3</v>
      </c>
      <c r="F24" s="85"/>
      <c r="G24" s="85"/>
      <c r="H24" s="85"/>
      <c r="I24" s="86" t="s">
        <v>3</v>
      </c>
      <c r="J24" s="85"/>
      <c r="K24" s="85"/>
      <c r="L24" s="85"/>
    </row>
    <row r="25" spans="1:12" x14ac:dyDescent="0.2">
      <c r="A25" s="84"/>
      <c r="B25" s="84"/>
      <c r="C25" s="85"/>
      <c r="D25" s="11" t="s">
        <v>3</v>
      </c>
      <c r="F25" s="85"/>
      <c r="G25" s="85"/>
      <c r="H25" s="85"/>
      <c r="I25" s="86" t="s">
        <v>3</v>
      </c>
      <c r="J25" s="85"/>
      <c r="K25" s="85"/>
      <c r="L25" s="85"/>
    </row>
    <row r="26" spans="1:12" x14ac:dyDescent="0.2">
      <c r="A26" s="87" t="s">
        <v>64</v>
      </c>
      <c r="B26" s="87"/>
      <c r="C26" s="88"/>
      <c r="D26" s="24" t="s">
        <v>3</v>
      </c>
      <c r="E26" s="24"/>
      <c r="F26" s="88"/>
      <c r="G26" s="88"/>
      <c r="H26" s="88"/>
      <c r="I26" s="89" t="s">
        <v>3</v>
      </c>
      <c r="J26" s="88"/>
      <c r="K26" s="88"/>
      <c r="L26" s="88"/>
    </row>
    <row r="27" spans="1:12" x14ac:dyDescent="0.2">
      <c r="A27" s="84"/>
      <c r="B27" s="84"/>
      <c r="C27" s="85"/>
      <c r="D27" s="11" t="s">
        <v>3</v>
      </c>
      <c r="F27" s="85"/>
      <c r="G27" s="85"/>
      <c r="H27" s="85"/>
      <c r="I27" s="86" t="s">
        <v>3</v>
      </c>
      <c r="J27" s="85"/>
      <c r="K27" s="85"/>
      <c r="L27" s="85"/>
    </row>
    <row r="28" spans="1:12" x14ac:dyDescent="0.2">
      <c r="A28" s="95" t="s">
        <v>89</v>
      </c>
      <c r="B28" s="95"/>
      <c r="C28" s="96"/>
      <c r="D28" s="1" t="s">
        <v>3</v>
      </c>
      <c r="E28" s="1"/>
      <c r="F28" s="96"/>
      <c r="G28" s="96"/>
      <c r="H28" s="96"/>
      <c r="I28" s="82" t="s">
        <v>3</v>
      </c>
      <c r="J28" s="96"/>
      <c r="K28" s="96"/>
      <c r="L28" s="96"/>
    </row>
    <row r="29" spans="1:12" x14ac:dyDescent="0.2">
      <c r="A29" s="90" t="s">
        <v>90</v>
      </c>
      <c r="B29" s="84" t="s">
        <v>91</v>
      </c>
      <c r="C29" s="93">
        <v>113</v>
      </c>
      <c r="D29" s="11" t="s">
        <v>3</v>
      </c>
      <c r="F29" s="93">
        <v>440</v>
      </c>
      <c r="G29" s="93">
        <v>900</v>
      </c>
      <c r="H29" s="92">
        <v>0.4889</v>
      </c>
      <c r="I29" s="86" t="s">
        <v>3</v>
      </c>
      <c r="J29" s="93">
        <v>1200</v>
      </c>
      <c r="K29" s="92">
        <v>0.36667499999999997</v>
      </c>
      <c r="L29" s="93">
        <v>1685</v>
      </c>
    </row>
    <row r="30" spans="1:12" x14ac:dyDescent="0.2">
      <c r="A30" s="90" t="s">
        <v>92</v>
      </c>
      <c r="B30" s="84" t="s">
        <v>93</v>
      </c>
      <c r="C30" s="93">
        <v>525</v>
      </c>
      <c r="D30" s="11" t="s">
        <v>3</v>
      </c>
      <c r="F30" s="93">
        <v>1730</v>
      </c>
      <c r="G30" s="93">
        <v>1300</v>
      </c>
      <c r="H30" s="92">
        <v>1.3306076923076999</v>
      </c>
      <c r="I30" s="86" t="s">
        <v>3</v>
      </c>
      <c r="J30" s="93">
        <v>2000</v>
      </c>
      <c r="K30" s="92">
        <v>0.86489499999999997</v>
      </c>
      <c r="L30" s="93">
        <v>2150</v>
      </c>
    </row>
    <row r="31" spans="1:12" x14ac:dyDescent="0.2">
      <c r="A31" s="90" t="s">
        <v>94</v>
      </c>
      <c r="B31" s="84" t="s">
        <v>95</v>
      </c>
      <c r="C31" s="93">
        <v>0</v>
      </c>
      <c r="D31" s="11" t="s">
        <v>3</v>
      </c>
      <c r="F31" s="93">
        <v>0</v>
      </c>
      <c r="G31" s="93">
        <v>2700</v>
      </c>
      <c r="H31" s="92">
        <v>0</v>
      </c>
      <c r="I31" s="86" t="s">
        <v>3</v>
      </c>
      <c r="J31" s="93">
        <v>3600</v>
      </c>
      <c r="K31" s="92">
        <v>0</v>
      </c>
      <c r="L31" s="93">
        <v>0</v>
      </c>
    </row>
    <row r="32" spans="1:12" x14ac:dyDescent="0.2">
      <c r="A32" s="90" t="s">
        <v>96</v>
      </c>
      <c r="B32" s="84" t="s">
        <v>97</v>
      </c>
      <c r="C32" s="93">
        <v>0</v>
      </c>
      <c r="D32" s="11" t="s">
        <v>3</v>
      </c>
      <c r="F32" s="93">
        <v>160</v>
      </c>
      <c r="G32" s="93">
        <v>720</v>
      </c>
      <c r="H32" s="92">
        <v>0.22197222222220001</v>
      </c>
      <c r="I32" s="86" t="s">
        <v>3</v>
      </c>
      <c r="J32" s="93">
        <v>1000</v>
      </c>
      <c r="K32" s="92">
        <v>0.15981999999999999</v>
      </c>
      <c r="L32" s="93">
        <v>655</v>
      </c>
    </row>
    <row r="33" spans="1:12" x14ac:dyDescent="0.2">
      <c r="A33" s="90" t="s">
        <v>98</v>
      </c>
      <c r="B33" s="84" t="s">
        <v>99</v>
      </c>
      <c r="C33" s="93">
        <v>0</v>
      </c>
      <c r="D33" s="11" t="s">
        <v>3</v>
      </c>
      <c r="F33" s="93">
        <v>0</v>
      </c>
      <c r="G33" s="93">
        <v>200</v>
      </c>
      <c r="H33" s="92">
        <v>0</v>
      </c>
      <c r="I33" s="86" t="s">
        <v>3</v>
      </c>
      <c r="J33" s="93">
        <v>200</v>
      </c>
      <c r="K33" s="92">
        <v>0</v>
      </c>
      <c r="L33" s="93">
        <v>21</v>
      </c>
    </row>
    <row r="34" spans="1:12" x14ac:dyDescent="0.2">
      <c r="A34" s="90" t="s">
        <v>100</v>
      </c>
      <c r="B34" s="84" t="s">
        <v>101</v>
      </c>
      <c r="C34" s="93">
        <v>0</v>
      </c>
      <c r="D34" s="11" t="s">
        <v>3</v>
      </c>
      <c r="F34" s="93">
        <v>14</v>
      </c>
      <c r="G34" s="93">
        <v>120</v>
      </c>
      <c r="H34" s="92">
        <v>0.1166666666667</v>
      </c>
      <c r="I34" s="86" t="s">
        <v>3</v>
      </c>
      <c r="J34" s="93">
        <v>120</v>
      </c>
      <c r="K34" s="92">
        <v>0.1166666666667</v>
      </c>
      <c r="L34" s="93">
        <v>40</v>
      </c>
    </row>
    <row r="35" spans="1:12" x14ac:dyDescent="0.2">
      <c r="A35" s="90" t="s">
        <v>102</v>
      </c>
      <c r="B35" s="84" t="s">
        <v>103</v>
      </c>
      <c r="C35" s="93">
        <v>20</v>
      </c>
      <c r="D35" s="11" t="s">
        <v>3</v>
      </c>
      <c r="F35" s="93">
        <v>2106</v>
      </c>
      <c r="G35" s="93">
        <v>2500</v>
      </c>
      <c r="H35" s="92">
        <v>0.84252400000000005</v>
      </c>
      <c r="I35" s="86" t="s">
        <v>3</v>
      </c>
      <c r="J35" s="93">
        <v>4000</v>
      </c>
      <c r="K35" s="92">
        <v>0.52657750000000003</v>
      </c>
      <c r="L35" s="93">
        <v>758</v>
      </c>
    </row>
    <row r="36" spans="1:12" x14ac:dyDescent="0.2">
      <c r="A36" s="90"/>
      <c r="B36" s="84"/>
      <c r="C36" s="85"/>
      <c r="D36" s="11" t="s">
        <v>3</v>
      </c>
      <c r="F36" s="85"/>
      <c r="G36" s="85"/>
      <c r="H36" s="85"/>
      <c r="I36" s="86" t="s">
        <v>3</v>
      </c>
      <c r="J36" s="85"/>
      <c r="K36" s="85"/>
      <c r="L36" s="85"/>
    </row>
    <row r="37" spans="1:12" x14ac:dyDescent="0.2">
      <c r="A37" s="95" t="s">
        <v>83</v>
      </c>
      <c r="B37" s="95"/>
      <c r="C37" s="96"/>
      <c r="D37" s="1" t="s">
        <v>3</v>
      </c>
      <c r="E37" s="1"/>
      <c r="F37" s="96"/>
      <c r="G37" s="96"/>
      <c r="H37" s="96"/>
      <c r="I37" s="82" t="s">
        <v>3</v>
      </c>
      <c r="J37" s="96"/>
      <c r="K37" s="96"/>
      <c r="L37" s="96"/>
    </row>
    <row r="38" spans="1:12" x14ac:dyDescent="0.2">
      <c r="A38" s="90" t="s">
        <v>102</v>
      </c>
      <c r="B38" s="84" t="s">
        <v>104</v>
      </c>
      <c r="C38" s="93">
        <v>1615</v>
      </c>
      <c r="D38" s="11" t="s">
        <v>3</v>
      </c>
      <c r="F38" s="93">
        <v>7343</v>
      </c>
      <c r="G38" s="93">
        <v>0</v>
      </c>
      <c r="H38" s="92">
        <v>0</v>
      </c>
      <c r="I38" s="86" t="s">
        <v>3</v>
      </c>
      <c r="J38" s="93">
        <v>0</v>
      </c>
      <c r="K38" s="92">
        <v>0</v>
      </c>
      <c r="L38" s="93">
        <v>0</v>
      </c>
    </row>
    <row r="39" spans="1:12" x14ac:dyDescent="0.2">
      <c r="A39" s="90"/>
      <c r="B39" s="84"/>
      <c r="C39" s="85"/>
      <c r="D39" s="11" t="s">
        <v>3</v>
      </c>
      <c r="F39" s="85"/>
      <c r="G39" s="85"/>
      <c r="H39" s="85"/>
      <c r="I39" s="86" t="s">
        <v>3</v>
      </c>
      <c r="J39" s="85"/>
      <c r="K39" s="85"/>
      <c r="L39" s="85"/>
    </row>
    <row r="40" spans="1:12" x14ac:dyDescent="0.2">
      <c r="A40" s="95" t="s">
        <v>86</v>
      </c>
      <c r="B40" s="95"/>
      <c r="C40" s="96"/>
      <c r="D40" s="1" t="s">
        <v>3</v>
      </c>
      <c r="E40" s="1"/>
      <c r="F40" s="96"/>
      <c r="G40" s="96"/>
      <c r="H40" s="96"/>
      <c r="I40" s="82" t="s">
        <v>3</v>
      </c>
      <c r="J40" s="96"/>
      <c r="K40" s="96"/>
      <c r="L40" s="96"/>
    </row>
    <row r="41" spans="1:12" x14ac:dyDescent="0.2">
      <c r="A41" s="90" t="s">
        <v>105</v>
      </c>
      <c r="B41" s="84" t="s">
        <v>106</v>
      </c>
      <c r="C41" s="93">
        <v>0</v>
      </c>
      <c r="D41" s="11" t="s">
        <v>3</v>
      </c>
      <c r="F41" s="93">
        <v>0</v>
      </c>
      <c r="G41" s="93">
        <v>10225</v>
      </c>
      <c r="H41" s="92">
        <v>0</v>
      </c>
      <c r="I41" s="86" t="s">
        <v>3</v>
      </c>
      <c r="J41" s="93">
        <v>10225</v>
      </c>
      <c r="K41" s="92">
        <v>0</v>
      </c>
      <c r="L41" s="93">
        <v>0</v>
      </c>
    </row>
    <row r="42" spans="1:12" x14ac:dyDescent="0.2">
      <c r="A42" s="90" t="s">
        <v>107</v>
      </c>
      <c r="B42" s="84" t="s">
        <v>108</v>
      </c>
      <c r="C42" s="93">
        <v>0</v>
      </c>
      <c r="D42" s="11" t="s">
        <v>3</v>
      </c>
      <c r="F42" s="93">
        <v>0</v>
      </c>
      <c r="G42" s="93">
        <v>0</v>
      </c>
      <c r="H42" s="92">
        <v>0</v>
      </c>
      <c r="I42" s="86" t="s">
        <v>3</v>
      </c>
      <c r="J42" s="93">
        <v>0</v>
      </c>
      <c r="K42" s="92">
        <v>0</v>
      </c>
      <c r="L42" s="93">
        <v>1500</v>
      </c>
    </row>
    <row r="43" spans="1:12" x14ac:dyDescent="0.2">
      <c r="A43" s="90" t="s">
        <v>102</v>
      </c>
      <c r="B43" s="84" t="s">
        <v>109</v>
      </c>
      <c r="C43" s="93">
        <v>0</v>
      </c>
      <c r="D43" s="11" t="s">
        <v>3</v>
      </c>
      <c r="F43" s="93">
        <v>0</v>
      </c>
      <c r="G43" s="93">
        <v>1000</v>
      </c>
      <c r="H43" s="92">
        <v>0</v>
      </c>
      <c r="I43" s="86" t="s">
        <v>3</v>
      </c>
      <c r="J43" s="93">
        <v>1400</v>
      </c>
      <c r="K43" s="92">
        <v>0</v>
      </c>
      <c r="L43" s="93">
        <v>0</v>
      </c>
    </row>
    <row r="44" spans="1:12" x14ac:dyDescent="0.2">
      <c r="A44" s="94"/>
      <c r="B44" s="84"/>
      <c r="C44" s="85"/>
      <c r="D44" s="11" t="s">
        <v>3</v>
      </c>
      <c r="F44" s="85"/>
      <c r="G44" s="85"/>
      <c r="H44" s="85"/>
      <c r="I44" s="86" t="s">
        <v>3</v>
      </c>
      <c r="J44" s="85"/>
      <c r="K44" s="85"/>
      <c r="L44" s="85"/>
    </row>
    <row r="45" spans="1:12" x14ac:dyDescent="0.2">
      <c r="A45" s="84"/>
      <c r="B45" s="84"/>
      <c r="C45" s="97"/>
      <c r="D45" s="11" t="s">
        <v>3</v>
      </c>
      <c r="F45" s="97"/>
      <c r="G45" s="97"/>
      <c r="H45" s="97"/>
      <c r="I45" s="86" t="s">
        <v>3</v>
      </c>
      <c r="J45" s="97"/>
      <c r="K45" s="97"/>
      <c r="L45" s="97"/>
    </row>
    <row r="46" spans="1:12" x14ac:dyDescent="0.2">
      <c r="A46" s="87" t="s">
        <v>59</v>
      </c>
      <c r="B46" s="87"/>
      <c r="C46" s="98">
        <v>2273</v>
      </c>
      <c r="D46" s="24" t="s">
        <v>3</v>
      </c>
      <c r="E46" s="24"/>
      <c r="F46" s="98">
        <v>11793</v>
      </c>
      <c r="G46" s="98">
        <v>19665</v>
      </c>
      <c r="H46" s="99">
        <v>0.59969641495040005</v>
      </c>
      <c r="I46" s="89" t="s">
        <v>3</v>
      </c>
      <c r="J46" s="98">
        <v>23745</v>
      </c>
      <c r="K46" s="99">
        <v>0.49665319014530002</v>
      </c>
      <c r="L46" s="98">
        <v>6809</v>
      </c>
    </row>
    <row r="47" spans="1:12" x14ac:dyDescent="0.2">
      <c r="A47" s="84"/>
      <c r="B47" s="84"/>
      <c r="C47" s="85"/>
      <c r="D47" s="11" t="s">
        <v>3</v>
      </c>
      <c r="F47" s="85"/>
      <c r="G47" s="85"/>
      <c r="H47" s="85"/>
      <c r="I47" s="86" t="s">
        <v>3</v>
      </c>
      <c r="J47" s="85"/>
      <c r="K47" s="85"/>
      <c r="L47" s="85"/>
    </row>
    <row r="48" spans="1:12" x14ac:dyDescent="0.2">
      <c r="A48" s="84"/>
      <c r="B48" s="84"/>
      <c r="C48" s="97"/>
      <c r="D48" s="11" t="s">
        <v>3</v>
      </c>
      <c r="F48" s="97"/>
      <c r="G48" s="97"/>
      <c r="H48" s="97"/>
      <c r="I48" s="86" t="s">
        <v>3</v>
      </c>
      <c r="J48" s="97"/>
      <c r="K48" s="97"/>
      <c r="L48" s="97"/>
    </row>
    <row r="49" spans="1:12" x14ac:dyDescent="0.2">
      <c r="A49" s="100" t="s">
        <v>110</v>
      </c>
      <c r="B49" s="100"/>
      <c r="C49" s="101">
        <v>-6255</v>
      </c>
      <c r="D49" s="33" t="s">
        <v>3</v>
      </c>
      <c r="E49" s="33"/>
      <c r="F49" s="101">
        <v>1178640</v>
      </c>
      <c r="G49" s="101">
        <v>912835</v>
      </c>
      <c r="H49" s="103">
        <v>1.2911857235974</v>
      </c>
      <c r="I49" s="102" t="s">
        <v>3</v>
      </c>
      <c r="J49" s="101">
        <v>909705</v>
      </c>
      <c r="K49" s="103">
        <v>1.2956282751002</v>
      </c>
      <c r="L49" s="101">
        <v>940855</v>
      </c>
    </row>
    <row r="50" spans="1:12" ht="13.5" thickBot="1" x14ac:dyDescent="0.25">
      <c r="A50" s="84"/>
      <c r="B50" s="84"/>
      <c r="C50" s="104"/>
      <c r="D50" s="11" t="s">
        <v>3</v>
      </c>
      <c r="F50" s="104"/>
      <c r="G50" s="104"/>
      <c r="H50" s="104"/>
      <c r="I50" s="86" t="s">
        <v>3</v>
      </c>
      <c r="J50" s="104"/>
      <c r="K50" s="104"/>
      <c r="L50" s="104"/>
    </row>
    <row r="51" spans="1:12" ht="13.5" thickTop="1" x14ac:dyDescent="0.2">
      <c r="A51" s="84"/>
      <c r="B51" s="84"/>
      <c r="C51" s="85"/>
      <c r="D51" s="11" t="s">
        <v>3</v>
      </c>
      <c r="F51" s="85"/>
      <c r="G51" s="85"/>
      <c r="H51" s="85"/>
      <c r="I51" s="86" t="s">
        <v>3</v>
      </c>
      <c r="J51" s="85"/>
      <c r="K51" s="85"/>
      <c r="L51" s="85"/>
    </row>
  </sheetData>
  <mergeCells count="2">
    <mergeCell ref="F1:H1"/>
    <mergeCell ref="J1:L1"/>
  </mergeCells>
  <printOptions horizontalCentered="1"/>
  <pageMargins left="0.75" right="0.75" top="0.75" bottom="0.75" header="0.03" footer="0.03"/>
  <pageSetup scale="62" pageOrder="overThenDown" orientation="portrait" r:id="rId1"/>
  <headerFooter>
    <oddHeader>&amp;L&amp;8&amp;K000000DRAFT
Created 10/19/2018 &amp;C&amp;"Arial,Bold Italic"&amp;12&amp;K000000Association Management Company Institute
Membership
For the Nine Months Ended 9/30/2018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E814-E754-46DF-80C9-70A2DB3CD130}">
  <sheetPr>
    <pageSetUpPr fitToPage="1"/>
  </sheetPr>
  <dimension ref="A1:K112"/>
  <sheetViews>
    <sheetView view="pageLayout" workbookViewId="0"/>
  </sheetViews>
  <sheetFormatPr defaultRowHeight="12.75" x14ac:dyDescent="0.2"/>
  <cols>
    <col min="1" max="1" width="39" style="80" bestFit="1" customWidth="1"/>
    <col min="2" max="2" width="1.7109375" style="80" hidden="1" customWidth="1"/>
    <col min="3" max="3" width="15.7109375" style="80" customWidth="1"/>
    <col min="4" max="4" width="1.7109375" style="80" customWidth="1"/>
    <col min="5" max="6" width="15.7109375" style="80" customWidth="1"/>
    <col min="7" max="7" width="13.5703125" style="80" customWidth="1"/>
    <col min="8" max="8" width="1.7109375" style="80" customWidth="1"/>
    <col min="9" max="9" width="15.7109375" style="80" customWidth="1"/>
    <col min="10" max="10" width="13.5703125" style="80" customWidth="1"/>
    <col min="11" max="11" width="11.7109375" style="80" customWidth="1"/>
    <col min="12" max="16384" width="9.140625" style="80"/>
  </cols>
  <sheetData>
    <row r="1" spans="1:11" x14ac:dyDescent="0.2">
      <c r="C1" s="81" t="s">
        <v>35</v>
      </c>
      <c r="E1" s="108" t="s">
        <v>37</v>
      </c>
      <c r="F1" s="108"/>
      <c r="G1" s="108"/>
      <c r="I1" s="108" t="s">
        <v>40</v>
      </c>
      <c r="J1" s="108"/>
      <c r="K1" s="108"/>
    </row>
    <row r="2" spans="1:11" x14ac:dyDescent="0.2">
      <c r="G2" s="82" t="s">
        <v>36</v>
      </c>
      <c r="J2" s="82" t="s">
        <v>36</v>
      </c>
      <c r="K2" s="82" t="s">
        <v>41</v>
      </c>
    </row>
    <row r="3" spans="1:11" x14ac:dyDescent="0.2">
      <c r="C3" s="83" t="s">
        <v>36</v>
      </c>
      <c r="E3" s="83" t="s">
        <v>36</v>
      </c>
      <c r="F3" s="83" t="s">
        <v>38</v>
      </c>
      <c r="G3" s="83" t="s">
        <v>39</v>
      </c>
      <c r="I3" s="83" t="s">
        <v>38</v>
      </c>
      <c r="J3" s="83" t="s">
        <v>39</v>
      </c>
      <c r="K3" s="83" t="s">
        <v>36</v>
      </c>
    </row>
    <row r="4" spans="1:11" x14ac:dyDescent="0.2">
      <c r="A4" s="84"/>
      <c r="B4" s="84"/>
      <c r="C4" s="85"/>
      <c r="D4" s="86" t="s">
        <v>3</v>
      </c>
      <c r="E4" s="85"/>
      <c r="F4" s="85"/>
      <c r="G4" s="85"/>
      <c r="H4" s="86" t="s">
        <v>3</v>
      </c>
      <c r="I4" s="85"/>
      <c r="J4" s="85"/>
      <c r="K4" s="85"/>
    </row>
    <row r="5" spans="1:11" x14ac:dyDescent="0.2">
      <c r="A5" s="84"/>
      <c r="B5" s="84"/>
      <c r="C5" s="85"/>
      <c r="D5" s="86" t="s">
        <v>3</v>
      </c>
      <c r="E5" s="85"/>
      <c r="F5" s="85"/>
      <c r="G5" s="85"/>
      <c r="H5" s="86" t="s">
        <v>3</v>
      </c>
      <c r="I5" s="85"/>
      <c r="J5" s="85"/>
      <c r="K5" s="85"/>
    </row>
    <row r="6" spans="1:11" x14ac:dyDescent="0.2">
      <c r="A6" s="87" t="s">
        <v>62</v>
      </c>
      <c r="B6" s="87"/>
      <c r="C6" s="88"/>
      <c r="D6" s="89" t="s">
        <v>3</v>
      </c>
      <c r="E6" s="88"/>
      <c r="F6" s="88"/>
      <c r="G6" s="88"/>
      <c r="H6" s="89" t="s">
        <v>3</v>
      </c>
      <c r="I6" s="88"/>
      <c r="J6" s="88"/>
      <c r="K6" s="88"/>
    </row>
    <row r="7" spans="1:11" x14ac:dyDescent="0.2">
      <c r="A7" s="84"/>
      <c r="B7" s="84"/>
      <c r="C7" s="85"/>
      <c r="D7" s="86" t="s">
        <v>3</v>
      </c>
      <c r="E7" s="85"/>
      <c r="F7" s="85"/>
      <c r="G7" s="85"/>
      <c r="H7" s="86" t="s">
        <v>3</v>
      </c>
      <c r="I7" s="85"/>
      <c r="J7" s="85"/>
      <c r="K7" s="85"/>
    </row>
    <row r="8" spans="1:11" x14ac:dyDescent="0.2">
      <c r="A8" s="84"/>
      <c r="B8" s="84"/>
      <c r="C8" s="85"/>
      <c r="D8" s="86" t="s">
        <v>3</v>
      </c>
      <c r="E8" s="85"/>
      <c r="F8" s="85"/>
      <c r="G8" s="85"/>
      <c r="H8" s="86" t="s">
        <v>3</v>
      </c>
      <c r="I8" s="85"/>
      <c r="J8" s="85"/>
      <c r="K8" s="85"/>
    </row>
    <row r="9" spans="1:11" x14ac:dyDescent="0.2">
      <c r="A9" s="95" t="s">
        <v>111</v>
      </c>
      <c r="B9" s="95"/>
      <c r="C9" s="96"/>
      <c r="D9" s="82" t="s">
        <v>3</v>
      </c>
      <c r="E9" s="96"/>
      <c r="F9" s="96"/>
      <c r="G9" s="96"/>
      <c r="H9" s="82" t="s">
        <v>3</v>
      </c>
      <c r="I9" s="96"/>
      <c r="J9" s="96"/>
      <c r="K9" s="96"/>
    </row>
    <row r="10" spans="1:11" x14ac:dyDescent="0.2">
      <c r="A10" s="90" t="s">
        <v>112</v>
      </c>
      <c r="B10" s="84" t="s">
        <v>113</v>
      </c>
      <c r="C10" s="91">
        <v>0</v>
      </c>
      <c r="D10" s="86" t="s">
        <v>3</v>
      </c>
      <c r="E10" s="91">
        <v>0</v>
      </c>
      <c r="F10" s="91">
        <v>8000</v>
      </c>
      <c r="G10" s="92">
        <v>0</v>
      </c>
      <c r="H10" s="86" t="s">
        <v>3</v>
      </c>
      <c r="I10" s="91">
        <v>8000</v>
      </c>
      <c r="J10" s="92">
        <v>0</v>
      </c>
      <c r="K10" s="91">
        <v>0</v>
      </c>
    </row>
    <row r="11" spans="1:11" x14ac:dyDescent="0.2">
      <c r="A11" s="90" t="s">
        <v>114</v>
      </c>
      <c r="B11" s="84" t="s">
        <v>115</v>
      </c>
      <c r="C11" s="93">
        <v>0</v>
      </c>
      <c r="D11" s="86" t="s">
        <v>3</v>
      </c>
      <c r="E11" s="93">
        <v>10400</v>
      </c>
      <c r="F11" s="93">
        <v>12000</v>
      </c>
      <c r="G11" s="92">
        <v>0.8666666666667</v>
      </c>
      <c r="H11" s="86" t="s">
        <v>3</v>
      </c>
      <c r="I11" s="93">
        <v>12000</v>
      </c>
      <c r="J11" s="92">
        <v>0.8666666666667</v>
      </c>
      <c r="K11" s="93">
        <v>8555</v>
      </c>
    </row>
    <row r="12" spans="1:11" x14ac:dyDescent="0.2">
      <c r="A12" s="90" t="s">
        <v>116</v>
      </c>
      <c r="B12" s="84" t="s">
        <v>117</v>
      </c>
      <c r="C12" s="93">
        <v>0</v>
      </c>
      <c r="D12" s="86" t="s">
        <v>3</v>
      </c>
      <c r="E12" s="93">
        <v>0</v>
      </c>
      <c r="F12" s="93">
        <v>0</v>
      </c>
      <c r="G12" s="92">
        <v>0</v>
      </c>
      <c r="H12" s="86" t="s">
        <v>3</v>
      </c>
      <c r="I12" s="93">
        <v>0</v>
      </c>
      <c r="J12" s="92">
        <v>0</v>
      </c>
      <c r="K12" s="93">
        <v>3100</v>
      </c>
    </row>
    <row r="13" spans="1:11" x14ac:dyDescent="0.2">
      <c r="A13" s="90"/>
      <c r="B13" s="84"/>
      <c r="C13" s="97"/>
      <c r="D13" s="86" t="s">
        <v>3</v>
      </c>
      <c r="E13" s="97"/>
      <c r="F13" s="97"/>
      <c r="G13" s="97"/>
      <c r="H13" s="86" t="s">
        <v>3</v>
      </c>
      <c r="I13" s="97"/>
      <c r="J13" s="97"/>
      <c r="K13" s="97"/>
    </row>
    <row r="14" spans="1:11" x14ac:dyDescent="0.2">
      <c r="A14" s="95" t="s">
        <v>118</v>
      </c>
      <c r="B14" s="95"/>
      <c r="C14" s="105">
        <v>0</v>
      </c>
      <c r="D14" s="82" t="s">
        <v>3</v>
      </c>
      <c r="E14" s="105">
        <v>10400</v>
      </c>
      <c r="F14" s="105">
        <v>20000</v>
      </c>
      <c r="G14" s="106">
        <v>0.52</v>
      </c>
      <c r="H14" s="82" t="s">
        <v>3</v>
      </c>
      <c r="I14" s="105">
        <v>20000</v>
      </c>
      <c r="J14" s="106">
        <v>0.52</v>
      </c>
      <c r="K14" s="105">
        <v>11655</v>
      </c>
    </row>
    <row r="15" spans="1:11" x14ac:dyDescent="0.2">
      <c r="A15" s="84"/>
      <c r="B15" s="84"/>
      <c r="C15" s="85"/>
      <c r="D15" s="86" t="s">
        <v>3</v>
      </c>
      <c r="E15" s="85"/>
      <c r="F15" s="85"/>
      <c r="G15" s="85"/>
      <c r="H15" s="86" t="s">
        <v>3</v>
      </c>
      <c r="I15" s="85"/>
      <c r="J15" s="85"/>
      <c r="K15" s="85"/>
    </row>
    <row r="16" spans="1:11" x14ac:dyDescent="0.2">
      <c r="A16" s="84"/>
      <c r="B16" s="84"/>
      <c r="C16" s="85"/>
      <c r="D16" s="86" t="s">
        <v>3</v>
      </c>
      <c r="E16" s="85"/>
      <c r="F16" s="85"/>
      <c r="G16" s="85"/>
      <c r="H16" s="86" t="s">
        <v>3</v>
      </c>
      <c r="I16" s="85"/>
      <c r="J16" s="85"/>
      <c r="K16" s="85"/>
    </row>
    <row r="17" spans="1:11" x14ac:dyDescent="0.2">
      <c r="A17" s="95" t="s">
        <v>119</v>
      </c>
      <c r="B17" s="95"/>
      <c r="C17" s="96"/>
      <c r="D17" s="82" t="s">
        <v>3</v>
      </c>
      <c r="E17" s="96"/>
      <c r="F17" s="96"/>
      <c r="G17" s="96"/>
      <c r="H17" s="82" t="s">
        <v>3</v>
      </c>
      <c r="I17" s="96"/>
      <c r="J17" s="96"/>
      <c r="K17" s="96"/>
    </row>
    <row r="18" spans="1:11" x14ac:dyDescent="0.2">
      <c r="A18" s="90" t="s">
        <v>112</v>
      </c>
      <c r="B18" s="84" t="s">
        <v>120</v>
      </c>
      <c r="C18" s="93">
        <v>0</v>
      </c>
      <c r="D18" s="86" t="s">
        <v>3</v>
      </c>
      <c r="E18" s="93">
        <v>0</v>
      </c>
      <c r="F18" s="93">
        <v>25000</v>
      </c>
      <c r="G18" s="92">
        <v>0</v>
      </c>
      <c r="H18" s="86" t="s">
        <v>3</v>
      </c>
      <c r="I18" s="93">
        <v>25000</v>
      </c>
      <c r="J18" s="92">
        <v>0</v>
      </c>
      <c r="K18" s="93">
        <v>0</v>
      </c>
    </row>
    <row r="19" spans="1:11" x14ac:dyDescent="0.2">
      <c r="A19" s="90" t="s">
        <v>114</v>
      </c>
      <c r="B19" s="84" t="s">
        <v>121</v>
      </c>
      <c r="C19" s="93">
        <v>-32</v>
      </c>
      <c r="D19" s="86" t="s">
        <v>470</v>
      </c>
      <c r="E19" s="93">
        <v>67169</v>
      </c>
      <c r="F19" s="93">
        <v>67350</v>
      </c>
      <c r="G19" s="92">
        <v>0.99730824053449996</v>
      </c>
      <c r="H19" s="86" t="s">
        <v>3</v>
      </c>
      <c r="I19" s="93">
        <v>67350</v>
      </c>
      <c r="J19" s="92">
        <v>0.99730824053449996</v>
      </c>
      <c r="K19" s="93">
        <v>52285</v>
      </c>
    </row>
    <row r="20" spans="1:11" x14ac:dyDescent="0.2">
      <c r="A20" s="90" t="s">
        <v>116</v>
      </c>
      <c r="B20" s="84" t="s">
        <v>122</v>
      </c>
      <c r="C20" s="93">
        <v>5000</v>
      </c>
      <c r="D20" s="86" t="s">
        <v>3</v>
      </c>
      <c r="E20" s="93">
        <v>10000</v>
      </c>
      <c r="F20" s="93">
        <v>5000</v>
      </c>
      <c r="G20" s="92">
        <v>2</v>
      </c>
      <c r="H20" s="86" t="s">
        <v>3</v>
      </c>
      <c r="I20" s="93">
        <v>5000</v>
      </c>
      <c r="J20" s="92">
        <v>2</v>
      </c>
      <c r="K20" s="93">
        <v>5000</v>
      </c>
    </row>
    <row r="21" spans="1:11" x14ac:dyDescent="0.2">
      <c r="A21" s="84"/>
      <c r="B21" s="84"/>
      <c r="C21" s="97"/>
      <c r="D21" s="86" t="s">
        <v>3</v>
      </c>
      <c r="E21" s="97"/>
      <c r="F21" s="97"/>
      <c r="G21" s="97"/>
      <c r="H21" s="86" t="s">
        <v>3</v>
      </c>
      <c r="I21" s="97"/>
      <c r="J21" s="97"/>
      <c r="K21" s="97"/>
    </row>
    <row r="22" spans="1:11" x14ac:dyDescent="0.2">
      <c r="A22" s="95" t="s">
        <v>123</v>
      </c>
      <c r="B22" s="95"/>
      <c r="C22" s="105">
        <v>4968</v>
      </c>
      <c r="D22" s="82" t="s">
        <v>3</v>
      </c>
      <c r="E22" s="105">
        <v>77169</v>
      </c>
      <c r="F22" s="105">
        <v>97350</v>
      </c>
      <c r="G22" s="106">
        <v>0.79269347714430005</v>
      </c>
      <c r="H22" s="82" t="s">
        <v>3</v>
      </c>
      <c r="I22" s="105">
        <v>97350</v>
      </c>
      <c r="J22" s="106">
        <v>0.79269347714430005</v>
      </c>
      <c r="K22" s="105">
        <v>57285</v>
      </c>
    </row>
    <row r="23" spans="1:11" x14ac:dyDescent="0.2">
      <c r="A23" s="84"/>
      <c r="B23" s="84"/>
      <c r="C23" s="85"/>
      <c r="D23" s="86" t="s">
        <v>3</v>
      </c>
      <c r="E23" s="85"/>
      <c r="F23" s="85"/>
      <c r="G23" s="85"/>
      <c r="H23" s="86" t="s">
        <v>3</v>
      </c>
      <c r="I23" s="85"/>
      <c r="J23" s="85"/>
      <c r="K23" s="85"/>
    </row>
    <row r="24" spans="1:11" x14ac:dyDescent="0.2">
      <c r="A24" s="84"/>
      <c r="B24" s="84"/>
      <c r="C24" s="85"/>
      <c r="D24" s="86" t="s">
        <v>3</v>
      </c>
      <c r="E24" s="85"/>
      <c r="F24" s="85"/>
      <c r="G24" s="85"/>
      <c r="H24" s="86" t="s">
        <v>3</v>
      </c>
      <c r="I24" s="85"/>
      <c r="J24" s="85"/>
      <c r="K24" s="85"/>
    </row>
    <row r="25" spans="1:11" x14ac:dyDescent="0.2">
      <c r="A25" s="95" t="s">
        <v>124</v>
      </c>
      <c r="B25" s="95"/>
      <c r="C25" s="96"/>
      <c r="D25" s="82" t="s">
        <v>3</v>
      </c>
      <c r="E25" s="96"/>
      <c r="F25" s="96"/>
      <c r="G25" s="96"/>
      <c r="H25" s="82" t="s">
        <v>3</v>
      </c>
      <c r="I25" s="96"/>
      <c r="J25" s="96"/>
      <c r="K25" s="96"/>
    </row>
    <row r="26" spans="1:11" x14ac:dyDescent="0.2">
      <c r="A26" s="90" t="s">
        <v>125</v>
      </c>
      <c r="B26" s="84" t="s">
        <v>126</v>
      </c>
      <c r="C26" s="93">
        <v>0</v>
      </c>
      <c r="D26" s="86" t="s">
        <v>3</v>
      </c>
      <c r="E26" s="93">
        <v>0</v>
      </c>
      <c r="F26" s="93">
        <v>0</v>
      </c>
      <c r="G26" s="92">
        <v>0</v>
      </c>
      <c r="H26" s="86" t="s">
        <v>3</v>
      </c>
      <c r="I26" s="93">
        <v>0</v>
      </c>
      <c r="J26" s="92">
        <v>0</v>
      </c>
      <c r="K26" s="93">
        <v>8375</v>
      </c>
    </row>
    <row r="27" spans="1:11" x14ac:dyDescent="0.2">
      <c r="A27" s="90" t="s">
        <v>112</v>
      </c>
      <c r="B27" s="84" t="s">
        <v>127</v>
      </c>
      <c r="C27" s="93">
        <v>0</v>
      </c>
      <c r="D27" s="86" t="s">
        <v>3</v>
      </c>
      <c r="E27" s="93">
        <v>181406</v>
      </c>
      <c r="F27" s="93">
        <v>170000</v>
      </c>
      <c r="G27" s="92">
        <v>1.0670941176471</v>
      </c>
      <c r="H27" s="86" t="s">
        <v>3</v>
      </c>
      <c r="I27" s="93">
        <v>170000</v>
      </c>
      <c r="J27" s="92">
        <v>1.0670941176471</v>
      </c>
      <c r="K27" s="93">
        <v>183799</v>
      </c>
    </row>
    <row r="28" spans="1:11" x14ac:dyDescent="0.2">
      <c r="A28" s="90" t="s">
        <v>114</v>
      </c>
      <c r="B28" s="84" t="s">
        <v>128</v>
      </c>
      <c r="C28" s="93">
        <v>0</v>
      </c>
      <c r="D28" s="86" t="s">
        <v>3</v>
      </c>
      <c r="E28" s="93">
        <v>106598</v>
      </c>
      <c r="F28" s="93">
        <v>125000</v>
      </c>
      <c r="G28" s="92">
        <v>0.85278399999999999</v>
      </c>
      <c r="H28" s="86" t="s">
        <v>3</v>
      </c>
      <c r="I28" s="93">
        <v>125000</v>
      </c>
      <c r="J28" s="92">
        <v>0.85278399999999999</v>
      </c>
      <c r="K28" s="93">
        <v>134237</v>
      </c>
    </row>
    <row r="29" spans="1:11" x14ac:dyDescent="0.2">
      <c r="A29" s="90" t="s">
        <v>116</v>
      </c>
      <c r="B29" s="84" t="s">
        <v>129</v>
      </c>
      <c r="C29" s="93">
        <v>0</v>
      </c>
      <c r="D29" s="86" t="s">
        <v>3</v>
      </c>
      <c r="E29" s="93">
        <v>20735</v>
      </c>
      <c r="F29" s="93">
        <v>13000</v>
      </c>
      <c r="G29" s="92">
        <v>1.595</v>
      </c>
      <c r="H29" s="86" t="s">
        <v>3</v>
      </c>
      <c r="I29" s="93">
        <v>13000</v>
      </c>
      <c r="J29" s="92">
        <v>1.595</v>
      </c>
      <c r="K29" s="93">
        <v>18000</v>
      </c>
    </row>
    <row r="30" spans="1:11" x14ac:dyDescent="0.2">
      <c r="A30" s="84"/>
      <c r="B30" s="84"/>
      <c r="C30" s="97"/>
      <c r="D30" s="86" t="s">
        <v>3</v>
      </c>
      <c r="E30" s="97"/>
      <c r="F30" s="97"/>
      <c r="G30" s="97"/>
      <c r="H30" s="86" t="s">
        <v>3</v>
      </c>
      <c r="I30" s="97"/>
      <c r="J30" s="97"/>
      <c r="K30" s="97"/>
    </row>
    <row r="31" spans="1:11" x14ac:dyDescent="0.2">
      <c r="A31" s="95" t="s">
        <v>130</v>
      </c>
      <c r="B31" s="95"/>
      <c r="C31" s="105">
        <v>0</v>
      </c>
      <c r="D31" s="82" t="s">
        <v>3</v>
      </c>
      <c r="E31" s="105">
        <v>308739</v>
      </c>
      <c r="F31" s="105">
        <v>308000</v>
      </c>
      <c r="G31" s="106">
        <v>1.0023993506494</v>
      </c>
      <c r="H31" s="82" t="s">
        <v>3</v>
      </c>
      <c r="I31" s="105">
        <v>308000</v>
      </c>
      <c r="J31" s="106">
        <v>1.0023993506494</v>
      </c>
      <c r="K31" s="105">
        <v>344411</v>
      </c>
    </row>
    <row r="32" spans="1:11" x14ac:dyDescent="0.2">
      <c r="A32" s="84"/>
      <c r="B32" s="84"/>
      <c r="C32" s="85"/>
      <c r="D32" s="86" t="s">
        <v>3</v>
      </c>
      <c r="E32" s="85"/>
      <c r="F32" s="85"/>
      <c r="G32" s="85"/>
      <c r="H32" s="86" t="s">
        <v>3</v>
      </c>
      <c r="I32" s="85"/>
      <c r="J32" s="85"/>
      <c r="K32" s="85"/>
    </row>
    <row r="33" spans="1:11" x14ac:dyDescent="0.2">
      <c r="A33" s="84"/>
      <c r="B33" s="84"/>
      <c r="C33" s="85"/>
      <c r="D33" s="86" t="s">
        <v>3</v>
      </c>
      <c r="E33" s="85"/>
      <c r="F33" s="85"/>
      <c r="G33" s="85"/>
      <c r="H33" s="86" t="s">
        <v>3</v>
      </c>
      <c r="I33" s="85"/>
      <c r="J33" s="85"/>
      <c r="K33" s="85"/>
    </row>
    <row r="34" spans="1:11" x14ac:dyDescent="0.2">
      <c r="A34" s="95" t="s">
        <v>131</v>
      </c>
      <c r="B34" s="95"/>
      <c r="C34" s="96"/>
      <c r="D34" s="82" t="s">
        <v>3</v>
      </c>
      <c r="E34" s="96"/>
      <c r="F34" s="96"/>
      <c r="G34" s="96"/>
      <c r="H34" s="82" t="s">
        <v>3</v>
      </c>
      <c r="I34" s="96"/>
      <c r="J34" s="96"/>
      <c r="K34" s="96"/>
    </row>
    <row r="35" spans="1:11" x14ac:dyDescent="0.2">
      <c r="A35" s="90" t="s">
        <v>114</v>
      </c>
      <c r="B35" s="84" t="s">
        <v>132</v>
      </c>
      <c r="C35" s="93">
        <v>0</v>
      </c>
      <c r="D35" s="86" t="s">
        <v>3</v>
      </c>
      <c r="E35" s="93">
        <v>0</v>
      </c>
      <c r="F35" s="93">
        <v>4500</v>
      </c>
      <c r="G35" s="92">
        <v>0</v>
      </c>
      <c r="H35" s="86" t="s">
        <v>3</v>
      </c>
      <c r="I35" s="93">
        <v>4500</v>
      </c>
      <c r="J35" s="92">
        <v>0</v>
      </c>
      <c r="K35" s="93">
        <v>8013</v>
      </c>
    </row>
    <row r="36" spans="1:11" x14ac:dyDescent="0.2">
      <c r="A36" s="90" t="s">
        <v>116</v>
      </c>
      <c r="B36" s="84" t="s">
        <v>133</v>
      </c>
      <c r="C36" s="93">
        <v>0</v>
      </c>
      <c r="D36" s="86" t="s">
        <v>3</v>
      </c>
      <c r="E36" s="93">
        <v>0</v>
      </c>
      <c r="F36" s="93">
        <v>20000</v>
      </c>
      <c r="G36" s="92">
        <v>0</v>
      </c>
      <c r="H36" s="86" t="s">
        <v>3</v>
      </c>
      <c r="I36" s="93">
        <v>20000</v>
      </c>
      <c r="J36" s="92">
        <v>0</v>
      </c>
      <c r="K36" s="93">
        <v>25500</v>
      </c>
    </row>
    <row r="37" spans="1:11" x14ac:dyDescent="0.2">
      <c r="A37" s="84"/>
      <c r="B37" s="84"/>
      <c r="C37" s="97"/>
      <c r="D37" s="86" t="s">
        <v>3</v>
      </c>
      <c r="E37" s="97"/>
      <c r="F37" s="97"/>
      <c r="G37" s="97"/>
      <c r="H37" s="86" t="s">
        <v>3</v>
      </c>
      <c r="I37" s="97"/>
      <c r="J37" s="97"/>
      <c r="K37" s="97"/>
    </row>
    <row r="38" spans="1:11" x14ac:dyDescent="0.2">
      <c r="A38" s="95" t="s">
        <v>134</v>
      </c>
      <c r="B38" s="95"/>
      <c r="C38" s="105">
        <v>0</v>
      </c>
      <c r="D38" s="82" t="s">
        <v>3</v>
      </c>
      <c r="E38" s="105">
        <v>0</v>
      </c>
      <c r="F38" s="105">
        <v>24500</v>
      </c>
      <c r="G38" s="106">
        <v>0</v>
      </c>
      <c r="H38" s="82" t="s">
        <v>3</v>
      </c>
      <c r="I38" s="105">
        <v>24500</v>
      </c>
      <c r="J38" s="106">
        <v>0</v>
      </c>
      <c r="K38" s="105">
        <v>33513</v>
      </c>
    </row>
    <row r="39" spans="1:11" x14ac:dyDescent="0.2">
      <c r="A39" s="84"/>
      <c r="B39" s="84"/>
      <c r="C39" s="97"/>
      <c r="D39" s="86" t="s">
        <v>3</v>
      </c>
      <c r="E39" s="97"/>
      <c r="F39" s="97"/>
      <c r="G39" s="97"/>
      <c r="H39" s="86" t="s">
        <v>3</v>
      </c>
      <c r="I39" s="97"/>
      <c r="J39" s="97"/>
      <c r="K39" s="97"/>
    </row>
    <row r="40" spans="1:11" x14ac:dyDescent="0.2">
      <c r="A40" s="87" t="s">
        <v>51</v>
      </c>
      <c r="B40" s="87"/>
      <c r="C40" s="98">
        <v>4968</v>
      </c>
      <c r="D40" s="89" t="s">
        <v>3</v>
      </c>
      <c r="E40" s="98">
        <v>396308</v>
      </c>
      <c r="F40" s="98">
        <v>449850</v>
      </c>
      <c r="G40" s="99">
        <v>0.8809774591531</v>
      </c>
      <c r="H40" s="89" t="s">
        <v>3</v>
      </c>
      <c r="I40" s="98">
        <v>449850</v>
      </c>
      <c r="J40" s="99">
        <v>0.8809774591531</v>
      </c>
      <c r="K40" s="98">
        <v>446864</v>
      </c>
    </row>
    <row r="41" spans="1:11" x14ac:dyDescent="0.2">
      <c r="A41" s="84"/>
      <c r="B41" s="84"/>
      <c r="C41" s="85"/>
      <c r="D41" s="86" t="s">
        <v>3</v>
      </c>
      <c r="E41" s="85"/>
      <c r="F41" s="85"/>
      <c r="G41" s="85"/>
      <c r="H41" s="86" t="s">
        <v>3</v>
      </c>
      <c r="I41" s="85"/>
      <c r="J41" s="85"/>
      <c r="K41" s="85"/>
    </row>
    <row r="42" spans="1:11" x14ac:dyDescent="0.2">
      <c r="A42" s="84"/>
      <c r="B42" s="84"/>
      <c r="C42" s="85"/>
      <c r="D42" s="86" t="s">
        <v>3</v>
      </c>
      <c r="E42" s="85"/>
      <c r="F42" s="85"/>
      <c r="G42" s="85"/>
      <c r="H42" s="86" t="s">
        <v>3</v>
      </c>
      <c r="I42" s="85"/>
      <c r="J42" s="85"/>
      <c r="K42" s="85"/>
    </row>
    <row r="43" spans="1:11" x14ac:dyDescent="0.2">
      <c r="A43" s="87" t="s">
        <v>64</v>
      </c>
      <c r="B43" s="87"/>
      <c r="C43" s="88"/>
      <c r="D43" s="89" t="s">
        <v>3</v>
      </c>
      <c r="E43" s="88"/>
      <c r="F43" s="88"/>
      <c r="G43" s="88"/>
      <c r="H43" s="89" t="s">
        <v>3</v>
      </c>
      <c r="I43" s="88"/>
      <c r="J43" s="88"/>
      <c r="K43" s="88"/>
    </row>
    <row r="44" spans="1:11" x14ac:dyDescent="0.2">
      <c r="A44" s="84"/>
      <c r="B44" s="84"/>
      <c r="C44" s="85"/>
      <c r="D44" s="86" t="s">
        <v>3</v>
      </c>
      <c r="E44" s="85"/>
      <c r="F44" s="85"/>
      <c r="G44" s="85"/>
      <c r="H44" s="86" t="s">
        <v>3</v>
      </c>
      <c r="I44" s="85"/>
      <c r="J44" s="85"/>
      <c r="K44" s="85"/>
    </row>
    <row r="45" spans="1:11" x14ac:dyDescent="0.2">
      <c r="A45" s="84"/>
      <c r="B45" s="84"/>
      <c r="C45" s="85"/>
      <c r="D45" s="86" t="s">
        <v>3</v>
      </c>
      <c r="E45" s="85"/>
      <c r="F45" s="85"/>
      <c r="G45" s="85"/>
      <c r="H45" s="86" t="s">
        <v>3</v>
      </c>
      <c r="I45" s="85"/>
      <c r="J45" s="85"/>
      <c r="K45" s="85"/>
    </row>
    <row r="46" spans="1:11" x14ac:dyDescent="0.2">
      <c r="A46" s="95" t="s">
        <v>135</v>
      </c>
      <c r="B46" s="95"/>
      <c r="C46" s="96"/>
      <c r="D46" s="82" t="s">
        <v>3</v>
      </c>
      <c r="E46" s="96"/>
      <c r="F46" s="96"/>
      <c r="G46" s="96"/>
      <c r="H46" s="82" t="s">
        <v>3</v>
      </c>
      <c r="I46" s="96"/>
      <c r="J46" s="96"/>
      <c r="K46" s="96"/>
    </row>
    <row r="47" spans="1:11" x14ac:dyDescent="0.2">
      <c r="A47" s="90" t="s">
        <v>136</v>
      </c>
      <c r="B47" s="84" t="s">
        <v>137</v>
      </c>
      <c r="C47" s="93">
        <v>6916</v>
      </c>
      <c r="D47" s="86" t="s">
        <v>3</v>
      </c>
      <c r="E47" s="93">
        <v>6916</v>
      </c>
      <c r="F47" s="93">
        <v>2500</v>
      </c>
      <c r="G47" s="92">
        <v>2.7662040000000001</v>
      </c>
      <c r="H47" s="86" t="s">
        <v>3</v>
      </c>
      <c r="I47" s="93">
        <v>2500</v>
      </c>
      <c r="J47" s="92">
        <v>2.7662040000000001</v>
      </c>
      <c r="K47" s="93">
        <v>1118</v>
      </c>
    </row>
    <row r="48" spans="1:11" x14ac:dyDescent="0.2">
      <c r="A48" s="90" t="s">
        <v>138</v>
      </c>
      <c r="B48" s="84" t="s">
        <v>139</v>
      </c>
      <c r="C48" s="93">
        <v>0</v>
      </c>
      <c r="D48" s="86" t="s">
        <v>3</v>
      </c>
      <c r="E48" s="93">
        <v>0</v>
      </c>
      <c r="F48" s="93">
        <v>2500</v>
      </c>
      <c r="G48" s="92">
        <v>0</v>
      </c>
      <c r="H48" s="86" t="s">
        <v>3</v>
      </c>
      <c r="I48" s="93">
        <v>2500</v>
      </c>
      <c r="J48" s="92">
        <v>0</v>
      </c>
      <c r="K48" s="93">
        <v>12586</v>
      </c>
    </row>
    <row r="49" spans="1:11" x14ac:dyDescent="0.2">
      <c r="A49" s="90" t="s">
        <v>112</v>
      </c>
      <c r="B49" s="84" t="s">
        <v>140</v>
      </c>
      <c r="C49" s="93">
        <v>0</v>
      </c>
      <c r="D49" s="86" t="s">
        <v>3</v>
      </c>
      <c r="E49" s="93">
        <v>0</v>
      </c>
      <c r="F49" s="93">
        <v>8000</v>
      </c>
      <c r="G49" s="92">
        <v>0</v>
      </c>
      <c r="H49" s="86" t="s">
        <v>3</v>
      </c>
      <c r="I49" s="93">
        <v>8000</v>
      </c>
      <c r="J49" s="92">
        <v>0</v>
      </c>
      <c r="K49" s="93">
        <v>0</v>
      </c>
    </row>
    <row r="50" spans="1:11" x14ac:dyDescent="0.2">
      <c r="A50" s="90" t="s">
        <v>141</v>
      </c>
      <c r="B50" s="84" t="s">
        <v>142</v>
      </c>
      <c r="C50" s="93">
        <v>0</v>
      </c>
      <c r="D50" s="86" t="s">
        <v>3</v>
      </c>
      <c r="E50" s="93">
        <v>0</v>
      </c>
      <c r="F50" s="93">
        <v>0</v>
      </c>
      <c r="G50" s="92">
        <v>0</v>
      </c>
      <c r="H50" s="86" t="s">
        <v>3</v>
      </c>
      <c r="I50" s="93">
        <v>0</v>
      </c>
      <c r="J50" s="92">
        <v>0</v>
      </c>
      <c r="K50" s="93">
        <v>144</v>
      </c>
    </row>
    <row r="51" spans="1:11" x14ac:dyDescent="0.2">
      <c r="A51" s="90" t="s">
        <v>143</v>
      </c>
      <c r="B51" s="84" t="s">
        <v>144</v>
      </c>
      <c r="C51" s="93">
        <v>0</v>
      </c>
      <c r="D51" s="86" t="s">
        <v>3</v>
      </c>
      <c r="E51" s="93">
        <v>0</v>
      </c>
      <c r="F51" s="93">
        <v>150</v>
      </c>
      <c r="G51" s="92">
        <v>0</v>
      </c>
      <c r="H51" s="86" t="s">
        <v>3</v>
      </c>
      <c r="I51" s="93">
        <v>150</v>
      </c>
      <c r="J51" s="92">
        <v>0</v>
      </c>
      <c r="K51" s="93">
        <v>0</v>
      </c>
    </row>
    <row r="52" spans="1:11" x14ac:dyDescent="0.2">
      <c r="A52" s="90" t="s">
        <v>100</v>
      </c>
      <c r="B52" s="84" t="s">
        <v>145</v>
      </c>
      <c r="C52" s="93">
        <v>0</v>
      </c>
      <c r="D52" s="86" t="s">
        <v>3</v>
      </c>
      <c r="E52" s="93">
        <v>0</v>
      </c>
      <c r="F52" s="93">
        <v>0</v>
      </c>
      <c r="G52" s="92">
        <v>0</v>
      </c>
      <c r="H52" s="86" t="s">
        <v>3</v>
      </c>
      <c r="I52" s="93">
        <v>0</v>
      </c>
      <c r="J52" s="92">
        <v>0</v>
      </c>
      <c r="K52" s="93">
        <v>72</v>
      </c>
    </row>
    <row r="53" spans="1:11" x14ac:dyDescent="0.2">
      <c r="A53" s="90" t="s">
        <v>146</v>
      </c>
      <c r="B53" s="84" t="s">
        <v>147</v>
      </c>
      <c r="C53" s="93">
        <v>0</v>
      </c>
      <c r="D53" s="86" t="s">
        <v>3</v>
      </c>
      <c r="E53" s="93">
        <v>0</v>
      </c>
      <c r="F53" s="93">
        <v>0</v>
      </c>
      <c r="G53" s="92">
        <v>0</v>
      </c>
      <c r="H53" s="86" t="s">
        <v>3</v>
      </c>
      <c r="I53" s="93">
        <v>0</v>
      </c>
      <c r="J53" s="92">
        <v>0</v>
      </c>
      <c r="K53" s="93">
        <v>525</v>
      </c>
    </row>
    <row r="54" spans="1:11" x14ac:dyDescent="0.2">
      <c r="A54" s="90" t="s">
        <v>148</v>
      </c>
      <c r="B54" s="84" t="s">
        <v>149</v>
      </c>
      <c r="C54" s="93">
        <v>0</v>
      </c>
      <c r="D54" s="86" t="s">
        <v>3</v>
      </c>
      <c r="E54" s="93">
        <v>0</v>
      </c>
      <c r="F54" s="93">
        <v>10000</v>
      </c>
      <c r="G54" s="92">
        <v>0</v>
      </c>
      <c r="H54" s="86" t="s">
        <v>3</v>
      </c>
      <c r="I54" s="93">
        <v>10000</v>
      </c>
      <c r="J54" s="92">
        <v>0</v>
      </c>
      <c r="K54" s="93">
        <v>160</v>
      </c>
    </row>
    <row r="55" spans="1:11" x14ac:dyDescent="0.2">
      <c r="A55" s="90" t="s">
        <v>102</v>
      </c>
      <c r="B55" s="84" t="s">
        <v>150</v>
      </c>
      <c r="C55" s="93">
        <v>0</v>
      </c>
      <c r="D55" s="86" t="s">
        <v>3</v>
      </c>
      <c r="E55" s="93">
        <v>0</v>
      </c>
      <c r="F55" s="93">
        <v>1500</v>
      </c>
      <c r="G55" s="92">
        <v>0</v>
      </c>
      <c r="H55" s="86" t="s">
        <v>3</v>
      </c>
      <c r="I55" s="93">
        <v>1500</v>
      </c>
      <c r="J55" s="92">
        <v>0</v>
      </c>
      <c r="K55" s="93">
        <v>1506</v>
      </c>
    </row>
    <row r="56" spans="1:11" x14ac:dyDescent="0.2">
      <c r="A56" s="90" t="s">
        <v>151</v>
      </c>
      <c r="B56" s="84" t="s">
        <v>152</v>
      </c>
      <c r="C56" s="93">
        <v>0</v>
      </c>
      <c r="D56" s="86" t="s">
        <v>3</v>
      </c>
      <c r="E56" s="93">
        <v>0</v>
      </c>
      <c r="F56" s="93">
        <v>200</v>
      </c>
      <c r="G56" s="92">
        <v>0</v>
      </c>
      <c r="H56" s="86" t="s">
        <v>3</v>
      </c>
      <c r="I56" s="93">
        <v>200</v>
      </c>
      <c r="J56" s="92">
        <v>0</v>
      </c>
      <c r="K56" s="93">
        <v>171</v>
      </c>
    </row>
    <row r="57" spans="1:11" x14ac:dyDescent="0.2">
      <c r="A57" s="90" t="s">
        <v>153</v>
      </c>
      <c r="B57" s="84" t="s">
        <v>154</v>
      </c>
      <c r="C57" s="93">
        <v>0</v>
      </c>
      <c r="D57" s="86" t="s">
        <v>3</v>
      </c>
      <c r="E57" s="93">
        <v>0</v>
      </c>
      <c r="F57" s="93">
        <v>100</v>
      </c>
      <c r="G57" s="92">
        <v>0</v>
      </c>
      <c r="H57" s="86" t="s">
        <v>3</v>
      </c>
      <c r="I57" s="93">
        <v>100</v>
      </c>
      <c r="J57" s="92">
        <v>0</v>
      </c>
      <c r="K57" s="93">
        <v>35</v>
      </c>
    </row>
    <row r="58" spans="1:11" x14ac:dyDescent="0.2">
      <c r="A58" s="84"/>
      <c r="B58" s="84"/>
      <c r="C58" s="97"/>
      <c r="D58" s="86" t="s">
        <v>3</v>
      </c>
      <c r="E58" s="97"/>
      <c r="F58" s="97"/>
      <c r="G58" s="97"/>
      <c r="H58" s="86" t="s">
        <v>3</v>
      </c>
      <c r="I58" s="97"/>
      <c r="J58" s="97"/>
      <c r="K58" s="97"/>
    </row>
    <row r="59" spans="1:11" x14ac:dyDescent="0.2">
      <c r="A59" s="95" t="s">
        <v>155</v>
      </c>
      <c r="B59" s="95"/>
      <c r="C59" s="105">
        <v>6916</v>
      </c>
      <c r="D59" s="82" t="s">
        <v>3</v>
      </c>
      <c r="E59" s="105">
        <v>6916</v>
      </c>
      <c r="F59" s="105">
        <v>24950</v>
      </c>
      <c r="G59" s="106">
        <v>0.27717474949900001</v>
      </c>
      <c r="H59" s="82" t="s">
        <v>3</v>
      </c>
      <c r="I59" s="105">
        <v>24950</v>
      </c>
      <c r="J59" s="106">
        <v>0.27717474949900001</v>
      </c>
      <c r="K59" s="105">
        <v>16316</v>
      </c>
    </row>
    <row r="60" spans="1:11" x14ac:dyDescent="0.2">
      <c r="A60" s="84"/>
      <c r="B60" s="84"/>
      <c r="C60" s="85"/>
      <c r="D60" s="86" t="s">
        <v>3</v>
      </c>
      <c r="E60" s="85"/>
      <c r="F60" s="85"/>
      <c r="G60" s="85"/>
      <c r="H60" s="86" t="s">
        <v>3</v>
      </c>
      <c r="I60" s="85"/>
      <c r="J60" s="85"/>
      <c r="K60" s="85"/>
    </row>
    <row r="61" spans="1:11" x14ac:dyDescent="0.2">
      <c r="A61" s="84"/>
      <c r="B61" s="84"/>
      <c r="C61" s="85"/>
      <c r="D61" s="86" t="s">
        <v>3</v>
      </c>
      <c r="E61" s="85"/>
      <c r="F61" s="85"/>
      <c r="G61" s="85"/>
      <c r="H61" s="86" t="s">
        <v>3</v>
      </c>
      <c r="I61" s="85"/>
      <c r="J61" s="85"/>
      <c r="K61" s="85"/>
    </row>
    <row r="62" spans="1:11" x14ac:dyDescent="0.2">
      <c r="A62" s="95" t="s">
        <v>156</v>
      </c>
      <c r="B62" s="95"/>
      <c r="C62" s="96"/>
      <c r="D62" s="82" t="s">
        <v>3</v>
      </c>
      <c r="E62" s="96"/>
      <c r="F62" s="96"/>
      <c r="G62" s="96"/>
      <c r="H62" s="82" t="s">
        <v>3</v>
      </c>
      <c r="I62" s="96"/>
      <c r="J62" s="96"/>
      <c r="K62" s="96"/>
    </row>
    <row r="63" spans="1:11" x14ac:dyDescent="0.2">
      <c r="A63" s="90" t="s">
        <v>136</v>
      </c>
      <c r="B63" s="84" t="s">
        <v>157</v>
      </c>
      <c r="C63" s="93">
        <v>24817</v>
      </c>
      <c r="D63" s="86" t="s">
        <v>3</v>
      </c>
      <c r="E63" s="93">
        <v>24817</v>
      </c>
      <c r="F63" s="93">
        <v>7000</v>
      </c>
      <c r="G63" s="92">
        <v>3.5453142857143001</v>
      </c>
      <c r="H63" s="86" t="s">
        <v>3</v>
      </c>
      <c r="I63" s="93">
        <v>7000</v>
      </c>
      <c r="J63" s="92">
        <v>3.5453142857143001</v>
      </c>
      <c r="K63" s="93">
        <v>3275</v>
      </c>
    </row>
    <row r="64" spans="1:11" x14ac:dyDescent="0.2">
      <c r="A64" s="90" t="s">
        <v>90</v>
      </c>
      <c r="B64" s="84" t="s">
        <v>158</v>
      </c>
      <c r="C64" s="93">
        <v>0</v>
      </c>
      <c r="D64" s="86" t="s">
        <v>3</v>
      </c>
      <c r="E64" s="93">
        <v>0</v>
      </c>
      <c r="F64" s="93">
        <v>0</v>
      </c>
      <c r="G64" s="92">
        <v>0</v>
      </c>
      <c r="H64" s="86" t="s">
        <v>3</v>
      </c>
      <c r="I64" s="93">
        <v>0</v>
      </c>
      <c r="J64" s="92">
        <v>0</v>
      </c>
      <c r="K64" s="93">
        <v>763</v>
      </c>
    </row>
    <row r="65" spans="1:11" x14ac:dyDescent="0.2">
      <c r="A65" s="90" t="s">
        <v>159</v>
      </c>
      <c r="B65" s="84" t="s">
        <v>160</v>
      </c>
      <c r="C65" s="93">
        <v>0</v>
      </c>
      <c r="D65" s="86" t="s">
        <v>3</v>
      </c>
      <c r="E65" s="93">
        <v>0</v>
      </c>
      <c r="F65" s="93">
        <v>200</v>
      </c>
      <c r="G65" s="92">
        <v>0</v>
      </c>
      <c r="H65" s="86" t="s">
        <v>3</v>
      </c>
      <c r="I65" s="93">
        <v>200</v>
      </c>
      <c r="J65" s="92">
        <v>0</v>
      </c>
      <c r="K65" s="93">
        <v>0</v>
      </c>
    </row>
    <row r="66" spans="1:11" x14ac:dyDescent="0.2">
      <c r="A66" s="90" t="s">
        <v>161</v>
      </c>
      <c r="B66" s="84" t="s">
        <v>162</v>
      </c>
      <c r="C66" s="93">
        <v>0</v>
      </c>
      <c r="D66" s="86" t="s">
        <v>3</v>
      </c>
      <c r="E66" s="93">
        <v>0</v>
      </c>
      <c r="F66" s="93">
        <v>1200</v>
      </c>
      <c r="G66" s="92">
        <v>0</v>
      </c>
      <c r="H66" s="86" t="s">
        <v>3</v>
      </c>
      <c r="I66" s="93">
        <v>1200</v>
      </c>
      <c r="J66" s="92">
        <v>0</v>
      </c>
      <c r="K66" s="93">
        <v>500</v>
      </c>
    </row>
    <row r="67" spans="1:11" x14ac:dyDescent="0.2">
      <c r="A67" s="90" t="s">
        <v>138</v>
      </c>
      <c r="B67" s="84" t="s">
        <v>163</v>
      </c>
      <c r="C67" s="93">
        <v>18694</v>
      </c>
      <c r="D67" s="86" t="s">
        <v>3</v>
      </c>
      <c r="E67" s="93">
        <v>18694</v>
      </c>
      <c r="F67" s="93">
        <v>20000</v>
      </c>
      <c r="G67" s="92">
        <v>0.93467750000000005</v>
      </c>
      <c r="H67" s="86" t="s">
        <v>3</v>
      </c>
      <c r="I67" s="93">
        <v>20000</v>
      </c>
      <c r="J67" s="92">
        <v>0.93467750000000005</v>
      </c>
      <c r="K67" s="93">
        <v>9682</v>
      </c>
    </row>
    <row r="68" spans="1:11" x14ac:dyDescent="0.2">
      <c r="A68" s="90" t="s">
        <v>164</v>
      </c>
      <c r="B68" s="84" t="s">
        <v>165</v>
      </c>
      <c r="C68" s="93">
        <v>0</v>
      </c>
      <c r="D68" s="86" t="s">
        <v>3</v>
      </c>
      <c r="E68" s="93">
        <v>0</v>
      </c>
      <c r="F68" s="93">
        <v>600</v>
      </c>
      <c r="G68" s="92">
        <v>0</v>
      </c>
      <c r="H68" s="86" t="s">
        <v>3</v>
      </c>
      <c r="I68" s="93">
        <v>600</v>
      </c>
      <c r="J68" s="92">
        <v>0</v>
      </c>
      <c r="K68" s="93">
        <v>0</v>
      </c>
    </row>
    <row r="69" spans="1:11" x14ac:dyDescent="0.2">
      <c r="A69" s="90" t="s">
        <v>112</v>
      </c>
      <c r="B69" s="84" t="s">
        <v>166</v>
      </c>
      <c r="C69" s="93">
        <v>0</v>
      </c>
      <c r="D69" s="86" t="s">
        <v>3</v>
      </c>
      <c r="E69" s="93">
        <v>0</v>
      </c>
      <c r="F69" s="93">
        <v>25000</v>
      </c>
      <c r="G69" s="92">
        <v>0</v>
      </c>
      <c r="H69" s="86" t="s">
        <v>3</v>
      </c>
      <c r="I69" s="93">
        <v>25000</v>
      </c>
      <c r="J69" s="92">
        <v>0</v>
      </c>
      <c r="K69" s="93">
        <v>0</v>
      </c>
    </row>
    <row r="70" spans="1:11" x14ac:dyDescent="0.2">
      <c r="A70" s="90" t="s">
        <v>167</v>
      </c>
      <c r="B70" s="84" t="s">
        <v>168</v>
      </c>
      <c r="C70" s="93">
        <v>93</v>
      </c>
      <c r="D70" s="86" t="s">
        <v>3</v>
      </c>
      <c r="E70" s="93">
        <v>93</v>
      </c>
      <c r="F70" s="93">
        <v>200</v>
      </c>
      <c r="G70" s="92">
        <v>0.46615000000000001</v>
      </c>
      <c r="H70" s="86" t="s">
        <v>3</v>
      </c>
      <c r="I70" s="93">
        <v>200</v>
      </c>
      <c r="J70" s="92">
        <v>0.46615000000000001</v>
      </c>
      <c r="K70" s="93">
        <v>0</v>
      </c>
    </row>
    <row r="71" spans="1:11" x14ac:dyDescent="0.2">
      <c r="A71" s="90" t="s">
        <v>146</v>
      </c>
      <c r="B71" s="84" t="s">
        <v>169</v>
      </c>
      <c r="C71" s="93">
        <v>0</v>
      </c>
      <c r="D71" s="86" t="s">
        <v>3</v>
      </c>
      <c r="E71" s="93">
        <v>0</v>
      </c>
      <c r="F71" s="93">
        <v>300</v>
      </c>
      <c r="G71" s="92">
        <v>0</v>
      </c>
      <c r="H71" s="86" t="s">
        <v>3</v>
      </c>
      <c r="I71" s="93">
        <v>300</v>
      </c>
      <c r="J71" s="92">
        <v>0</v>
      </c>
      <c r="K71" s="93">
        <v>0</v>
      </c>
    </row>
    <row r="72" spans="1:11" x14ac:dyDescent="0.2">
      <c r="A72" s="90" t="s">
        <v>170</v>
      </c>
      <c r="B72" s="84" t="s">
        <v>171</v>
      </c>
      <c r="C72" s="93">
        <v>254</v>
      </c>
      <c r="D72" s="86" t="s">
        <v>3</v>
      </c>
      <c r="E72" s="93">
        <v>254</v>
      </c>
      <c r="F72" s="93">
        <v>500</v>
      </c>
      <c r="G72" s="92">
        <v>0.50800000000000001</v>
      </c>
      <c r="H72" s="86" t="s">
        <v>3</v>
      </c>
      <c r="I72" s="93">
        <v>500</v>
      </c>
      <c r="J72" s="92">
        <v>0.50800000000000001</v>
      </c>
      <c r="K72" s="93">
        <v>0</v>
      </c>
    </row>
    <row r="73" spans="1:11" x14ac:dyDescent="0.2">
      <c r="A73" s="90" t="s">
        <v>148</v>
      </c>
      <c r="B73" s="84" t="s">
        <v>172</v>
      </c>
      <c r="C73" s="93">
        <v>484</v>
      </c>
      <c r="D73" s="86" t="s">
        <v>3</v>
      </c>
      <c r="E73" s="93">
        <v>7984</v>
      </c>
      <c r="F73" s="93">
        <v>10000</v>
      </c>
      <c r="G73" s="92">
        <v>0.79837999999999998</v>
      </c>
      <c r="H73" s="86" t="s">
        <v>3</v>
      </c>
      <c r="I73" s="93">
        <v>10000</v>
      </c>
      <c r="J73" s="92">
        <v>0.79837999999999998</v>
      </c>
      <c r="K73" s="93">
        <v>7569</v>
      </c>
    </row>
    <row r="74" spans="1:11" x14ac:dyDescent="0.2">
      <c r="A74" s="90" t="s">
        <v>102</v>
      </c>
      <c r="B74" s="84" t="s">
        <v>173</v>
      </c>
      <c r="C74" s="93">
        <v>2235</v>
      </c>
      <c r="D74" s="86" t="s">
        <v>3</v>
      </c>
      <c r="E74" s="93">
        <v>5300</v>
      </c>
      <c r="F74" s="93">
        <v>4500</v>
      </c>
      <c r="G74" s="92">
        <v>1.1778688888889</v>
      </c>
      <c r="H74" s="86" t="s">
        <v>3</v>
      </c>
      <c r="I74" s="93">
        <v>4500</v>
      </c>
      <c r="J74" s="92">
        <v>1.1778688888889</v>
      </c>
      <c r="K74" s="93">
        <v>4464</v>
      </c>
    </row>
    <row r="75" spans="1:11" x14ac:dyDescent="0.2">
      <c r="A75" s="90" t="s">
        <v>151</v>
      </c>
      <c r="B75" s="84" t="s">
        <v>174</v>
      </c>
      <c r="C75" s="93">
        <v>204</v>
      </c>
      <c r="D75" s="86" t="s">
        <v>3</v>
      </c>
      <c r="E75" s="93">
        <v>204</v>
      </c>
      <c r="F75" s="93">
        <v>500</v>
      </c>
      <c r="G75" s="92">
        <v>0.40772000000000003</v>
      </c>
      <c r="H75" s="86" t="s">
        <v>3</v>
      </c>
      <c r="I75" s="93">
        <v>500</v>
      </c>
      <c r="J75" s="92">
        <v>0.40772000000000003</v>
      </c>
      <c r="K75" s="93">
        <v>400</v>
      </c>
    </row>
    <row r="76" spans="1:11" x14ac:dyDescent="0.2">
      <c r="A76" s="84"/>
      <c r="B76" s="84"/>
      <c r="C76" s="97"/>
      <c r="D76" s="86" t="s">
        <v>3</v>
      </c>
      <c r="E76" s="97"/>
      <c r="F76" s="97"/>
      <c r="G76" s="97"/>
      <c r="H76" s="86" t="s">
        <v>3</v>
      </c>
      <c r="I76" s="97"/>
      <c r="J76" s="97"/>
      <c r="K76" s="97"/>
    </row>
    <row r="77" spans="1:11" x14ac:dyDescent="0.2">
      <c r="A77" s="95" t="s">
        <v>175</v>
      </c>
      <c r="B77" s="95"/>
      <c r="C77" s="105">
        <v>46781</v>
      </c>
      <c r="D77" s="82" t="s">
        <v>3</v>
      </c>
      <c r="E77" s="105">
        <v>57346</v>
      </c>
      <c r="F77" s="105">
        <v>70000</v>
      </c>
      <c r="G77" s="106">
        <v>0.81922928571429998</v>
      </c>
      <c r="H77" s="82" t="s">
        <v>3</v>
      </c>
      <c r="I77" s="105">
        <v>70000</v>
      </c>
      <c r="J77" s="106">
        <v>0.81922928571429998</v>
      </c>
      <c r="K77" s="105">
        <v>26653</v>
      </c>
    </row>
    <row r="78" spans="1:11" x14ac:dyDescent="0.2">
      <c r="A78" s="84"/>
      <c r="B78" s="84"/>
      <c r="C78" s="85"/>
      <c r="D78" s="86" t="s">
        <v>3</v>
      </c>
      <c r="E78" s="85"/>
      <c r="F78" s="85"/>
      <c r="G78" s="85"/>
      <c r="H78" s="86" t="s">
        <v>3</v>
      </c>
      <c r="I78" s="85"/>
      <c r="J78" s="85"/>
      <c r="K78" s="85"/>
    </row>
    <row r="79" spans="1:11" x14ac:dyDescent="0.2">
      <c r="A79" s="84"/>
      <c r="B79" s="84"/>
      <c r="C79" s="85"/>
      <c r="D79" s="86" t="s">
        <v>3</v>
      </c>
      <c r="E79" s="85"/>
      <c r="F79" s="85"/>
      <c r="G79" s="85"/>
      <c r="H79" s="86" t="s">
        <v>3</v>
      </c>
      <c r="I79" s="85"/>
      <c r="J79" s="85"/>
      <c r="K79" s="85"/>
    </row>
    <row r="80" spans="1:11" x14ac:dyDescent="0.2">
      <c r="A80" s="95" t="s">
        <v>176</v>
      </c>
      <c r="B80" s="95"/>
      <c r="C80" s="96"/>
      <c r="D80" s="82" t="s">
        <v>3</v>
      </c>
      <c r="E80" s="96"/>
      <c r="F80" s="96"/>
      <c r="G80" s="96"/>
      <c r="H80" s="82" t="s">
        <v>3</v>
      </c>
      <c r="I80" s="96"/>
      <c r="J80" s="96"/>
      <c r="K80" s="96"/>
    </row>
    <row r="81" spans="1:11" x14ac:dyDescent="0.2">
      <c r="A81" s="90" t="s">
        <v>136</v>
      </c>
      <c r="B81" s="84" t="s">
        <v>177</v>
      </c>
      <c r="C81" s="93">
        <v>0</v>
      </c>
      <c r="D81" s="86" t="s">
        <v>3</v>
      </c>
      <c r="E81" s="93">
        <v>12221</v>
      </c>
      <c r="F81" s="93">
        <v>9000</v>
      </c>
      <c r="G81" s="92">
        <v>1.3578911111111001</v>
      </c>
      <c r="H81" s="86" t="s">
        <v>3</v>
      </c>
      <c r="I81" s="93">
        <v>9000</v>
      </c>
      <c r="J81" s="92">
        <v>1.3578911111111001</v>
      </c>
      <c r="K81" s="93">
        <v>6228</v>
      </c>
    </row>
    <row r="82" spans="1:11" x14ac:dyDescent="0.2">
      <c r="A82" s="90" t="s">
        <v>178</v>
      </c>
      <c r="B82" s="84" t="s">
        <v>179</v>
      </c>
      <c r="C82" s="93">
        <v>0</v>
      </c>
      <c r="D82" s="86" t="s">
        <v>3</v>
      </c>
      <c r="E82" s="93">
        <v>504</v>
      </c>
      <c r="F82" s="93">
        <v>1300</v>
      </c>
      <c r="G82" s="92">
        <v>0.38774615384619998</v>
      </c>
      <c r="H82" s="86" t="s">
        <v>3</v>
      </c>
      <c r="I82" s="93">
        <v>1300</v>
      </c>
      <c r="J82" s="92">
        <v>0.38774615384619998</v>
      </c>
      <c r="K82" s="93">
        <v>227</v>
      </c>
    </row>
    <row r="83" spans="1:11" x14ac:dyDescent="0.2">
      <c r="A83" s="90" t="s">
        <v>159</v>
      </c>
      <c r="B83" s="84" t="s">
        <v>180</v>
      </c>
      <c r="C83" s="93">
        <v>0</v>
      </c>
      <c r="D83" s="86" t="s">
        <v>3</v>
      </c>
      <c r="E83" s="93">
        <v>5</v>
      </c>
      <c r="F83" s="93">
        <v>150</v>
      </c>
      <c r="G83" s="92">
        <v>3.2599999999999997E-2</v>
      </c>
      <c r="H83" s="86" t="s">
        <v>3</v>
      </c>
      <c r="I83" s="93">
        <v>150</v>
      </c>
      <c r="J83" s="92">
        <v>3.2599999999999997E-2</v>
      </c>
      <c r="K83" s="93">
        <v>0</v>
      </c>
    </row>
    <row r="84" spans="1:11" x14ac:dyDescent="0.2">
      <c r="A84" s="90" t="s">
        <v>161</v>
      </c>
      <c r="B84" s="84" t="s">
        <v>181</v>
      </c>
      <c r="C84" s="93">
        <v>0</v>
      </c>
      <c r="D84" s="86" t="s">
        <v>3</v>
      </c>
      <c r="E84" s="93">
        <v>500</v>
      </c>
      <c r="F84" s="93">
        <v>1700</v>
      </c>
      <c r="G84" s="92">
        <v>0.2941176470588</v>
      </c>
      <c r="H84" s="86" t="s">
        <v>3</v>
      </c>
      <c r="I84" s="93">
        <v>1700</v>
      </c>
      <c r="J84" s="92">
        <v>0.2941176470588</v>
      </c>
      <c r="K84" s="93">
        <v>233</v>
      </c>
    </row>
    <row r="85" spans="1:11" x14ac:dyDescent="0.2">
      <c r="A85" s="90" t="s">
        <v>138</v>
      </c>
      <c r="B85" s="84" t="s">
        <v>182</v>
      </c>
      <c r="C85" s="93">
        <v>0</v>
      </c>
      <c r="D85" s="86" t="s">
        <v>3</v>
      </c>
      <c r="E85" s="93">
        <v>9850</v>
      </c>
      <c r="F85" s="93">
        <v>5000</v>
      </c>
      <c r="G85" s="92">
        <v>1.969962</v>
      </c>
      <c r="H85" s="86" t="s">
        <v>3</v>
      </c>
      <c r="I85" s="93">
        <v>5000</v>
      </c>
      <c r="J85" s="92">
        <v>1.969962</v>
      </c>
      <c r="K85" s="93">
        <v>20045</v>
      </c>
    </row>
    <row r="86" spans="1:11" x14ac:dyDescent="0.2">
      <c r="A86" s="90" t="s">
        <v>164</v>
      </c>
      <c r="B86" s="84" t="s">
        <v>183</v>
      </c>
      <c r="C86" s="93">
        <v>0</v>
      </c>
      <c r="D86" s="86" t="s">
        <v>3</v>
      </c>
      <c r="E86" s="93">
        <v>0</v>
      </c>
      <c r="F86" s="93">
        <v>2400</v>
      </c>
      <c r="G86" s="92">
        <v>0</v>
      </c>
      <c r="H86" s="86" t="s">
        <v>3</v>
      </c>
      <c r="I86" s="93">
        <v>3200</v>
      </c>
      <c r="J86" s="92">
        <v>0</v>
      </c>
      <c r="K86" s="93">
        <v>0</v>
      </c>
    </row>
    <row r="87" spans="1:11" x14ac:dyDescent="0.2">
      <c r="A87" s="90" t="s">
        <v>112</v>
      </c>
      <c r="B87" s="84" t="s">
        <v>184</v>
      </c>
      <c r="C87" s="93">
        <v>0</v>
      </c>
      <c r="D87" s="86" t="s">
        <v>3</v>
      </c>
      <c r="E87" s="93">
        <v>181406</v>
      </c>
      <c r="F87" s="93">
        <v>170000</v>
      </c>
      <c r="G87" s="92">
        <v>1.0670941176471</v>
      </c>
      <c r="H87" s="86" t="s">
        <v>3</v>
      </c>
      <c r="I87" s="93">
        <v>170000</v>
      </c>
      <c r="J87" s="92">
        <v>1.0670941176471</v>
      </c>
      <c r="K87" s="93">
        <v>183799</v>
      </c>
    </row>
    <row r="88" spans="1:11" x14ac:dyDescent="0.2">
      <c r="A88" s="90" t="s">
        <v>167</v>
      </c>
      <c r="B88" s="84" t="s">
        <v>185</v>
      </c>
      <c r="C88" s="93">
        <v>0</v>
      </c>
      <c r="D88" s="86" t="s">
        <v>3</v>
      </c>
      <c r="E88" s="93">
        <v>1347</v>
      </c>
      <c r="F88" s="93">
        <v>1200</v>
      </c>
      <c r="G88" s="92">
        <v>1.1224416666667001</v>
      </c>
      <c r="H88" s="86" t="s">
        <v>3</v>
      </c>
      <c r="I88" s="93">
        <v>1200</v>
      </c>
      <c r="J88" s="92">
        <v>1.1224416666667001</v>
      </c>
      <c r="K88" s="93">
        <v>0</v>
      </c>
    </row>
    <row r="89" spans="1:11" x14ac:dyDescent="0.2">
      <c r="A89" s="90" t="s">
        <v>98</v>
      </c>
      <c r="B89" s="84" t="s">
        <v>186</v>
      </c>
      <c r="C89" s="93">
        <v>0</v>
      </c>
      <c r="D89" s="86" t="s">
        <v>3</v>
      </c>
      <c r="E89" s="93">
        <v>100</v>
      </c>
      <c r="F89" s="93">
        <v>2200</v>
      </c>
      <c r="G89" s="92">
        <v>4.5454545454499999E-2</v>
      </c>
      <c r="H89" s="86" t="s">
        <v>3</v>
      </c>
      <c r="I89" s="93">
        <v>2200</v>
      </c>
      <c r="J89" s="92">
        <v>4.5454545454499999E-2</v>
      </c>
      <c r="K89" s="93">
        <v>1933</v>
      </c>
    </row>
    <row r="90" spans="1:11" x14ac:dyDescent="0.2">
      <c r="A90" s="90" t="s">
        <v>143</v>
      </c>
      <c r="B90" s="84" t="s">
        <v>187</v>
      </c>
      <c r="C90" s="93">
        <v>0</v>
      </c>
      <c r="D90" s="86" t="s">
        <v>3</v>
      </c>
      <c r="E90" s="93">
        <v>508</v>
      </c>
      <c r="F90" s="93">
        <v>0</v>
      </c>
      <c r="G90" s="92">
        <v>0</v>
      </c>
      <c r="H90" s="86" t="s">
        <v>3</v>
      </c>
      <c r="I90" s="93">
        <v>0</v>
      </c>
      <c r="J90" s="92">
        <v>0</v>
      </c>
      <c r="K90" s="93">
        <v>0</v>
      </c>
    </row>
    <row r="91" spans="1:11" x14ac:dyDescent="0.2">
      <c r="A91" s="90" t="s">
        <v>100</v>
      </c>
      <c r="B91" s="84" t="s">
        <v>188</v>
      </c>
      <c r="C91" s="93">
        <v>0</v>
      </c>
      <c r="D91" s="86" t="s">
        <v>3</v>
      </c>
      <c r="E91" s="93">
        <v>213</v>
      </c>
      <c r="F91" s="93">
        <v>0</v>
      </c>
      <c r="G91" s="92">
        <v>0</v>
      </c>
      <c r="H91" s="86" t="s">
        <v>3</v>
      </c>
      <c r="I91" s="93">
        <v>0</v>
      </c>
      <c r="J91" s="92">
        <v>0</v>
      </c>
      <c r="K91" s="93">
        <v>189</v>
      </c>
    </row>
    <row r="92" spans="1:11" x14ac:dyDescent="0.2">
      <c r="A92" s="90" t="s">
        <v>146</v>
      </c>
      <c r="B92" s="84" t="s">
        <v>189</v>
      </c>
      <c r="C92" s="93">
        <v>0</v>
      </c>
      <c r="D92" s="86" t="s">
        <v>3</v>
      </c>
      <c r="E92" s="93">
        <v>76</v>
      </c>
      <c r="F92" s="93">
        <v>700</v>
      </c>
      <c r="G92" s="92">
        <v>0.1088714285714</v>
      </c>
      <c r="H92" s="86" t="s">
        <v>3</v>
      </c>
      <c r="I92" s="93">
        <v>700</v>
      </c>
      <c r="J92" s="92">
        <v>0.1088714285714</v>
      </c>
      <c r="K92" s="93">
        <v>507</v>
      </c>
    </row>
    <row r="93" spans="1:11" x14ac:dyDescent="0.2">
      <c r="A93" s="90" t="s">
        <v>190</v>
      </c>
      <c r="B93" s="84" t="s">
        <v>191</v>
      </c>
      <c r="C93" s="93">
        <v>0</v>
      </c>
      <c r="D93" s="86" t="s">
        <v>3</v>
      </c>
      <c r="E93" s="93">
        <v>2491</v>
      </c>
      <c r="F93" s="93">
        <v>0</v>
      </c>
      <c r="G93" s="92">
        <v>0</v>
      </c>
      <c r="H93" s="86" t="s">
        <v>3</v>
      </c>
      <c r="I93" s="93">
        <v>0</v>
      </c>
      <c r="J93" s="92">
        <v>0</v>
      </c>
      <c r="K93" s="93">
        <v>1256</v>
      </c>
    </row>
    <row r="94" spans="1:11" x14ac:dyDescent="0.2">
      <c r="A94" s="90" t="s">
        <v>192</v>
      </c>
      <c r="B94" s="84" t="s">
        <v>193</v>
      </c>
      <c r="C94" s="93">
        <v>0</v>
      </c>
      <c r="D94" s="86" t="s">
        <v>3</v>
      </c>
      <c r="E94" s="93">
        <v>1156</v>
      </c>
      <c r="F94" s="93">
        <v>0</v>
      </c>
      <c r="G94" s="92">
        <v>0</v>
      </c>
      <c r="H94" s="86" t="s">
        <v>3</v>
      </c>
      <c r="I94" s="93">
        <v>0</v>
      </c>
      <c r="J94" s="92">
        <v>0</v>
      </c>
      <c r="K94" s="93">
        <v>920</v>
      </c>
    </row>
    <row r="95" spans="1:11" x14ac:dyDescent="0.2">
      <c r="A95" s="90" t="s">
        <v>170</v>
      </c>
      <c r="B95" s="84" t="s">
        <v>194</v>
      </c>
      <c r="C95" s="93">
        <v>0</v>
      </c>
      <c r="D95" s="86" t="s">
        <v>3</v>
      </c>
      <c r="E95" s="93">
        <v>1043</v>
      </c>
      <c r="F95" s="93">
        <v>1000</v>
      </c>
      <c r="G95" s="92">
        <v>1.04318</v>
      </c>
      <c r="H95" s="86" t="s">
        <v>3</v>
      </c>
      <c r="I95" s="93">
        <v>1000</v>
      </c>
      <c r="J95" s="92">
        <v>1.04318</v>
      </c>
      <c r="K95" s="93">
        <v>0</v>
      </c>
    </row>
    <row r="96" spans="1:11" x14ac:dyDescent="0.2">
      <c r="A96" s="90" t="s">
        <v>148</v>
      </c>
      <c r="B96" s="84" t="s">
        <v>195</v>
      </c>
      <c r="C96" s="93">
        <v>0</v>
      </c>
      <c r="D96" s="86" t="s">
        <v>3</v>
      </c>
      <c r="E96" s="93">
        <v>17446</v>
      </c>
      <c r="F96" s="93">
        <v>22000</v>
      </c>
      <c r="G96" s="92">
        <v>0.79299454545449999</v>
      </c>
      <c r="H96" s="86" t="s">
        <v>3</v>
      </c>
      <c r="I96" s="93">
        <v>22000</v>
      </c>
      <c r="J96" s="92">
        <v>0.79299454545449999</v>
      </c>
      <c r="K96" s="93">
        <v>9841</v>
      </c>
    </row>
    <row r="97" spans="1:11" x14ac:dyDescent="0.2">
      <c r="A97" s="90" t="s">
        <v>102</v>
      </c>
      <c r="B97" s="84" t="s">
        <v>196</v>
      </c>
      <c r="C97" s="93">
        <v>0</v>
      </c>
      <c r="D97" s="86" t="s">
        <v>3</v>
      </c>
      <c r="E97" s="93">
        <v>7940</v>
      </c>
      <c r="F97" s="93">
        <v>8000</v>
      </c>
      <c r="G97" s="92">
        <v>0.99255499999999997</v>
      </c>
      <c r="H97" s="86" t="s">
        <v>3</v>
      </c>
      <c r="I97" s="93">
        <v>8000</v>
      </c>
      <c r="J97" s="92">
        <v>0.99255499999999997</v>
      </c>
      <c r="K97" s="93">
        <v>4163</v>
      </c>
    </row>
    <row r="98" spans="1:11" x14ac:dyDescent="0.2">
      <c r="A98" s="90" t="s">
        <v>197</v>
      </c>
      <c r="B98" s="84" t="s">
        <v>198</v>
      </c>
      <c r="C98" s="93">
        <v>0</v>
      </c>
      <c r="D98" s="86" t="s">
        <v>3</v>
      </c>
      <c r="E98" s="93">
        <v>160</v>
      </c>
      <c r="F98" s="93">
        <v>500</v>
      </c>
      <c r="G98" s="92">
        <v>0.31990000000000002</v>
      </c>
      <c r="H98" s="86" t="s">
        <v>3</v>
      </c>
      <c r="I98" s="93">
        <v>500</v>
      </c>
      <c r="J98" s="92">
        <v>0.31990000000000002</v>
      </c>
      <c r="K98" s="93">
        <v>79</v>
      </c>
    </row>
    <row r="99" spans="1:11" x14ac:dyDescent="0.2">
      <c r="A99" s="84"/>
      <c r="B99" s="84"/>
      <c r="C99" s="97"/>
      <c r="D99" s="86" t="s">
        <v>3</v>
      </c>
      <c r="E99" s="97"/>
      <c r="F99" s="97"/>
      <c r="G99" s="97"/>
      <c r="H99" s="86" t="s">
        <v>3</v>
      </c>
      <c r="I99" s="97"/>
      <c r="J99" s="97"/>
      <c r="K99" s="97"/>
    </row>
    <row r="100" spans="1:11" x14ac:dyDescent="0.2">
      <c r="A100" s="95" t="s">
        <v>199</v>
      </c>
      <c r="B100" s="95"/>
      <c r="C100" s="105">
        <v>0</v>
      </c>
      <c r="D100" s="82" t="s">
        <v>3</v>
      </c>
      <c r="E100" s="105">
        <v>236966</v>
      </c>
      <c r="F100" s="105">
        <v>225150</v>
      </c>
      <c r="G100" s="106">
        <v>1.0524816788807001</v>
      </c>
      <c r="H100" s="82" t="s">
        <v>3</v>
      </c>
      <c r="I100" s="105">
        <v>225950</v>
      </c>
      <c r="J100" s="106">
        <v>1.0487552555874999</v>
      </c>
      <c r="K100" s="105">
        <v>229418</v>
      </c>
    </row>
    <row r="101" spans="1:11" x14ac:dyDescent="0.2">
      <c r="A101" s="84"/>
      <c r="B101" s="84"/>
      <c r="C101" s="85"/>
      <c r="D101" s="86" t="s">
        <v>3</v>
      </c>
      <c r="E101" s="85"/>
      <c r="F101" s="85"/>
      <c r="G101" s="85"/>
      <c r="H101" s="86" t="s">
        <v>3</v>
      </c>
      <c r="I101" s="85"/>
      <c r="J101" s="85"/>
      <c r="K101" s="85"/>
    </row>
    <row r="102" spans="1:11" x14ac:dyDescent="0.2">
      <c r="A102" s="84"/>
      <c r="B102" s="84"/>
      <c r="C102" s="85"/>
      <c r="D102" s="86" t="s">
        <v>3</v>
      </c>
      <c r="E102" s="85"/>
      <c r="F102" s="85"/>
      <c r="G102" s="85"/>
      <c r="H102" s="86" t="s">
        <v>3</v>
      </c>
      <c r="I102" s="85"/>
      <c r="J102" s="85"/>
      <c r="K102" s="85"/>
    </row>
    <row r="103" spans="1:11" x14ac:dyDescent="0.2">
      <c r="A103" s="95" t="s">
        <v>131</v>
      </c>
      <c r="B103" s="95"/>
      <c r="C103" s="96"/>
      <c r="D103" s="82" t="s">
        <v>3</v>
      </c>
      <c r="E103" s="96"/>
      <c r="F103" s="96"/>
      <c r="G103" s="96"/>
      <c r="H103" s="82" t="s">
        <v>3</v>
      </c>
      <c r="I103" s="96"/>
      <c r="J103" s="96"/>
      <c r="K103" s="96"/>
    </row>
    <row r="104" spans="1:11" x14ac:dyDescent="0.2">
      <c r="A104" s="90" t="s">
        <v>148</v>
      </c>
      <c r="B104" s="84" t="s">
        <v>200</v>
      </c>
      <c r="C104" s="93">
        <v>0</v>
      </c>
      <c r="D104" s="86" t="s">
        <v>3</v>
      </c>
      <c r="E104" s="93">
        <v>0</v>
      </c>
      <c r="F104" s="93">
        <v>5000</v>
      </c>
      <c r="G104" s="92">
        <v>0</v>
      </c>
      <c r="H104" s="86" t="s">
        <v>3</v>
      </c>
      <c r="I104" s="93">
        <v>5000</v>
      </c>
      <c r="J104" s="92">
        <v>0</v>
      </c>
      <c r="K104" s="93">
        <v>7182</v>
      </c>
    </row>
    <row r="105" spans="1:11" x14ac:dyDescent="0.2">
      <c r="A105" s="84"/>
      <c r="B105" s="84"/>
      <c r="C105" s="97"/>
      <c r="D105" s="86" t="s">
        <v>3</v>
      </c>
      <c r="E105" s="97"/>
      <c r="F105" s="97"/>
      <c r="G105" s="97"/>
      <c r="H105" s="86" t="s">
        <v>3</v>
      </c>
      <c r="I105" s="97"/>
      <c r="J105" s="97"/>
      <c r="K105" s="97"/>
    </row>
    <row r="106" spans="1:11" x14ac:dyDescent="0.2">
      <c r="A106" s="95" t="s">
        <v>201</v>
      </c>
      <c r="B106" s="95"/>
      <c r="C106" s="105">
        <v>0</v>
      </c>
      <c r="D106" s="82" t="s">
        <v>3</v>
      </c>
      <c r="E106" s="105">
        <v>0</v>
      </c>
      <c r="F106" s="105">
        <v>5000</v>
      </c>
      <c r="G106" s="106">
        <v>0</v>
      </c>
      <c r="H106" s="82" t="s">
        <v>3</v>
      </c>
      <c r="I106" s="105">
        <v>5000</v>
      </c>
      <c r="J106" s="106">
        <v>0</v>
      </c>
      <c r="K106" s="105">
        <v>7182</v>
      </c>
    </row>
    <row r="107" spans="1:11" x14ac:dyDescent="0.2">
      <c r="A107" s="84"/>
      <c r="B107" s="84"/>
      <c r="C107" s="97"/>
      <c r="D107" s="86" t="s">
        <v>3</v>
      </c>
      <c r="E107" s="97"/>
      <c r="F107" s="97"/>
      <c r="G107" s="97"/>
      <c r="H107" s="86" t="s">
        <v>3</v>
      </c>
      <c r="I107" s="97"/>
      <c r="J107" s="97"/>
      <c r="K107" s="97"/>
    </row>
    <row r="108" spans="1:11" x14ac:dyDescent="0.2">
      <c r="A108" s="87" t="s">
        <v>59</v>
      </c>
      <c r="B108" s="87"/>
      <c r="C108" s="98">
        <v>53697</v>
      </c>
      <c r="D108" s="89" t="s">
        <v>3</v>
      </c>
      <c r="E108" s="98">
        <v>301228</v>
      </c>
      <c r="F108" s="98">
        <v>325100</v>
      </c>
      <c r="G108" s="99">
        <v>0.92656970163029995</v>
      </c>
      <c r="H108" s="89" t="s">
        <v>3</v>
      </c>
      <c r="I108" s="98">
        <v>325900</v>
      </c>
      <c r="J108" s="99">
        <v>0.92429521325560005</v>
      </c>
      <c r="K108" s="98">
        <v>279568</v>
      </c>
    </row>
    <row r="109" spans="1:11" x14ac:dyDescent="0.2">
      <c r="A109" s="84"/>
      <c r="B109" s="84"/>
      <c r="C109" s="85"/>
      <c r="D109" s="86" t="s">
        <v>3</v>
      </c>
      <c r="E109" s="85"/>
      <c r="F109" s="85"/>
      <c r="G109" s="85"/>
      <c r="H109" s="86" t="s">
        <v>3</v>
      </c>
      <c r="I109" s="85"/>
      <c r="J109" s="85"/>
      <c r="K109" s="85"/>
    </row>
    <row r="110" spans="1:11" x14ac:dyDescent="0.2">
      <c r="A110" s="84"/>
      <c r="B110" s="84"/>
      <c r="C110" s="97"/>
      <c r="D110" s="86" t="s">
        <v>3</v>
      </c>
      <c r="E110" s="97"/>
      <c r="F110" s="97"/>
      <c r="G110" s="97"/>
      <c r="H110" s="86" t="s">
        <v>3</v>
      </c>
      <c r="I110" s="97"/>
      <c r="J110" s="97"/>
      <c r="K110" s="97"/>
    </row>
    <row r="111" spans="1:11" x14ac:dyDescent="0.2">
      <c r="A111" s="100" t="s">
        <v>202</v>
      </c>
      <c r="B111" s="100"/>
      <c r="C111" s="101">
        <v>-48729</v>
      </c>
      <c r="D111" s="102" t="s">
        <v>3</v>
      </c>
      <c r="E111" s="101">
        <v>95080</v>
      </c>
      <c r="F111" s="101">
        <v>124750</v>
      </c>
      <c r="G111" s="103">
        <v>0.76216352705409995</v>
      </c>
      <c r="H111" s="102" t="s">
        <v>3</v>
      </c>
      <c r="I111" s="101">
        <v>123950</v>
      </c>
      <c r="J111" s="103">
        <v>0.76708269463489998</v>
      </c>
      <c r="K111" s="101">
        <v>167295</v>
      </c>
    </row>
    <row r="112" spans="1:11" ht="13.5" thickBot="1" x14ac:dyDescent="0.25">
      <c r="A112" s="84"/>
      <c r="B112" s="84"/>
      <c r="C112" s="104"/>
      <c r="D112" s="86" t="s">
        <v>3</v>
      </c>
      <c r="E112" s="104"/>
      <c r="F112" s="104"/>
      <c r="G112" s="104"/>
      <c r="H112" s="86" t="s">
        <v>3</v>
      </c>
      <c r="I112" s="104"/>
      <c r="J112" s="104"/>
      <c r="K112" s="104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&amp;L&amp;8&amp;K000000DRAFT
Created 10/19/2018 &amp;C&amp;"Arial,Bold Italic"&amp;12&amp;K000000Association Management Company Institute
Meetings
For the Nine Months Ended 9/30/2018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35</v>
      </c>
      <c r="E1" s="107" t="s">
        <v>37</v>
      </c>
      <c r="F1" s="107"/>
      <c r="G1" s="107"/>
      <c r="I1" s="107" t="s">
        <v>40</v>
      </c>
      <c r="J1" s="107"/>
      <c r="K1" s="107"/>
    </row>
    <row r="2" spans="1:11" x14ac:dyDescent="0.2">
      <c r="G2" s="1" t="s">
        <v>36</v>
      </c>
      <c r="J2" s="1" t="s">
        <v>36</v>
      </c>
      <c r="K2" s="1" t="s">
        <v>41</v>
      </c>
    </row>
    <row r="3" spans="1:11" x14ac:dyDescent="0.2">
      <c r="C3" s="2" t="s">
        <v>36</v>
      </c>
      <c r="E3" s="2" t="s">
        <v>36</v>
      </c>
      <c r="F3" s="2" t="s">
        <v>38</v>
      </c>
      <c r="G3" s="2" t="s">
        <v>39</v>
      </c>
      <c r="I3" s="2" t="s">
        <v>38</v>
      </c>
      <c r="J3" s="2" t="s">
        <v>39</v>
      </c>
      <c r="K3" s="2" t="s">
        <v>36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62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203</v>
      </c>
      <c r="B8" s="9" t="s">
        <v>204</v>
      </c>
      <c r="C8" s="15">
        <v>1150</v>
      </c>
      <c r="D8" s="11" t="s">
        <v>3</v>
      </c>
      <c r="E8" s="15">
        <v>42400</v>
      </c>
      <c r="F8" s="15">
        <v>33000</v>
      </c>
      <c r="G8" s="25">
        <v>1.2848484848485</v>
      </c>
      <c r="H8" s="11" t="s">
        <v>3</v>
      </c>
      <c r="I8" s="15">
        <v>44550</v>
      </c>
      <c r="J8" s="25">
        <v>0.95173961840629995</v>
      </c>
      <c r="K8" s="15">
        <v>40130</v>
      </c>
    </row>
    <row r="9" spans="1:11" x14ac:dyDescent="0.2">
      <c r="A9" s="9" t="s">
        <v>205</v>
      </c>
      <c r="B9" s="9" t="s">
        <v>206</v>
      </c>
      <c r="C9" s="16">
        <v>0</v>
      </c>
      <c r="D9" s="11" t="s">
        <v>3</v>
      </c>
      <c r="E9" s="16">
        <v>0</v>
      </c>
      <c r="F9" s="16">
        <v>2800</v>
      </c>
      <c r="G9" s="25">
        <v>0</v>
      </c>
      <c r="H9" s="11" t="s">
        <v>3</v>
      </c>
      <c r="I9" s="16">
        <v>2800</v>
      </c>
      <c r="J9" s="25">
        <v>0</v>
      </c>
      <c r="K9" s="16">
        <v>7000</v>
      </c>
    </row>
    <row r="10" spans="1:11" x14ac:dyDescent="0.2">
      <c r="A10" s="9" t="s">
        <v>114</v>
      </c>
      <c r="B10" s="9" t="s">
        <v>207</v>
      </c>
      <c r="C10" s="16">
        <v>0</v>
      </c>
      <c r="D10" s="11" t="s">
        <v>3</v>
      </c>
      <c r="E10" s="16">
        <v>200</v>
      </c>
      <c r="F10" s="16">
        <v>200</v>
      </c>
      <c r="G10" s="25">
        <v>1</v>
      </c>
      <c r="H10" s="11" t="s">
        <v>3</v>
      </c>
      <c r="I10" s="16">
        <v>200</v>
      </c>
      <c r="J10" s="25">
        <v>1</v>
      </c>
      <c r="K10" s="16">
        <v>0</v>
      </c>
    </row>
    <row r="11" spans="1:11" x14ac:dyDescent="0.2">
      <c r="A11" s="9"/>
      <c r="B11" s="9"/>
      <c r="C11" s="17"/>
      <c r="D11" s="11" t="s">
        <v>3</v>
      </c>
      <c r="E11" s="17"/>
      <c r="F11" s="17"/>
      <c r="G11" s="17"/>
      <c r="H11" s="11" t="s">
        <v>3</v>
      </c>
      <c r="I11" s="17"/>
      <c r="J11" s="17"/>
      <c r="K11" s="17"/>
    </row>
    <row r="12" spans="1:11" x14ac:dyDescent="0.2">
      <c r="A12" s="22" t="s">
        <v>51</v>
      </c>
      <c r="B12" s="22"/>
      <c r="C12" s="28">
        <v>1150</v>
      </c>
      <c r="D12" s="24" t="s">
        <v>3</v>
      </c>
      <c r="E12" s="28">
        <v>42600</v>
      </c>
      <c r="F12" s="28">
        <v>36000</v>
      </c>
      <c r="G12" s="29">
        <v>1.1833333333333</v>
      </c>
      <c r="H12" s="24" t="s">
        <v>3</v>
      </c>
      <c r="I12" s="28">
        <v>47550</v>
      </c>
      <c r="J12" s="29">
        <v>0.89589905362779998</v>
      </c>
      <c r="K12" s="28">
        <v>47130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64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208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209</v>
      </c>
      <c r="B18" s="9" t="s">
        <v>210</v>
      </c>
      <c r="C18" s="16">
        <v>713</v>
      </c>
      <c r="D18" s="11" t="s">
        <v>3</v>
      </c>
      <c r="E18" s="16">
        <v>713</v>
      </c>
      <c r="F18" s="16">
        <v>0</v>
      </c>
      <c r="G18" s="25">
        <v>0</v>
      </c>
      <c r="H18" s="11" t="s">
        <v>3</v>
      </c>
      <c r="I18" s="16">
        <v>0</v>
      </c>
      <c r="J18" s="25">
        <v>0</v>
      </c>
      <c r="K18" s="16">
        <v>5375</v>
      </c>
    </row>
    <row r="19" spans="1:11" x14ac:dyDescent="0.2">
      <c r="A19" s="14" t="s">
        <v>211</v>
      </c>
      <c r="B19" s="9" t="s">
        <v>212</v>
      </c>
      <c r="C19" s="16">
        <v>0</v>
      </c>
      <c r="D19" s="11" t="s">
        <v>3</v>
      </c>
      <c r="E19" s="16">
        <v>170</v>
      </c>
      <c r="F19" s="16">
        <v>50</v>
      </c>
      <c r="G19" s="25">
        <v>3.3906000000000001</v>
      </c>
      <c r="H19" s="11" t="s">
        <v>3</v>
      </c>
      <c r="I19" s="16">
        <v>50</v>
      </c>
      <c r="J19" s="25">
        <v>3.3906000000000001</v>
      </c>
      <c r="K19" s="16">
        <v>1226</v>
      </c>
    </row>
    <row r="20" spans="1:11" x14ac:dyDescent="0.2">
      <c r="A20" s="14" t="s">
        <v>57</v>
      </c>
      <c r="B20" s="9" t="s">
        <v>213</v>
      </c>
      <c r="C20" s="16">
        <v>0</v>
      </c>
      <c r="D20" s="11" t="s">
        <v>3</v>
      </c>
      <c r="E20" s="16">
        <v>0</v>
      </c>
      <c r="F20" s="16">
        <v>1000</v>
      </c>
      <c r="G20" s="25">
        <v>0</v>
      </c>
      <c r="H20" s="11" t="s">
        <v>3</v>
      </c>
      <c r="I20" s="16">
        <v>1000</v>
      </c>
      <c r="J20" s="25">
        <v>0</v>
      </c>
      <c r="K20" s="16">
        <v>1500</v>
      </c>
    </row>
    <row r="21" spans="1:11" x14ac:dyDescent="0.2">
      <c r="A21" s="14" t="s">
        <v>100</v>
      </c>
      <c r="B21" s="9" t="s">
        <v>214</v>
      </c>
      <c r="C21" s="16">
        <v>27</v>
      </c>
      <c r="D21" s="11" t="s">
        <v>3</v>
      </c>
      <c r="E21" s="16">
        <v>41</v>
      </c>
      <c r="F21" s="16">
        <v>50</v>
      </c>
      <c r="G21" s="25">
        <v>0.82779999999999998</v>
      </c>
      <c r="H21" s="11" t="s">
        <v>3</v>
      </c>
      <c r="I21" s="16">
        <v>50</v>
      </c>
      <c r="J21" s="25">
        <v>0.82779999999999998</v>
      </c>
      <c r="K21" s="16">
        <v>44</v>
      </c>
    </row>
    <row r="22" spans="1:11" x14ac:dyDescent="0.2">
      <c r="A22" s="14" t="s">
        <v>146</v>
      </c>
      <c r="B22" s="9" t="s">
        <v>215</v>
      </c>
      <c r="C22" s="16">
        <v>7</v>
      </c>
      <c r="D22" s="11" t="s">
        <v>3</v>
      </c>
      <c r="E22" s="16">
        <v>13</v>
      </c>
      <c r="F22" s="16">
        <v>1000</v>
      </c>
      <c r="G22" s="25">
        <v>1.3299999999999999E-2</v>
      </c>
      <c r="H22" s="11" t="s">
        <v>3</v>
      </c>
      <c r="I22" s="16">
        <v>1000</v>
      </c>
      <c r="J22" s="25">
        <v>1.3299999999999999E-2</v>
      </c>
      <c r="K22" s="16">
        <v>1513</v>
      </c>
    </row>
    <row r="23" spans="1:11" x14ac:dyDescent="0.2">
      <c r="A23" s="14" t="s">
        <v>216</v>
      </c>
      <c r="B23" s="9" t="s">
        <v>217</v>
      </c>
      <c r="C23" s="16">
        <v>0</v>
      </c>
      <c r="D23" s="11" t="s">
        <v>3</v>
      </c>
      <c r="E23" s="16">
        <v>0</v>
      </c>
      <c r="F23" s="16">
        <v>0</v>
      </c>
      <c r="G23" s="25">
        <v>0</v>
      </c>
      <c r="H23" s="11" t="s">
        <v>3</v>
      </c>
      <c r="I23" s="16">
        <v>0</v>
      </c>
      <c r="J23" s="25">
        <v>0</v>
      </c>
      <c r="K23" s="16">
        <v>5000</v>
      </c>
    </row>
    <row r="24" spans="1:11" x14ac:dyDescent="0.2">
      <c r="A24" s="14" t="s">
        <v>102</v>
      </c>
      <c r="B24" s="9" t="s">
        <v>218</v>
      </c>
      <c r="C24" s="16">
        <v>862</v>
      </c>
      <c r="D24" s="11" t="s">
        <v>3</v>
      </c>
      <c r="E24" s="16">
        <v>862</v>
      </c>
      <c r="F24" s="16">
        <v>500</v>
      </c>
      <c r="G24" s="25">
        <v>1.7233400000000001</v>
      </c>
      <c r="H24" s="11" t="s">
        <v>3</v>
      </c>
      <c r="I24" s="16">
        <v>1000</v>
      </c>
      <c r="J24" s="25">
        <v>0.86167000000000005</v>
      </c>
      <c r="K24" s="16">
        <v>789</v>
      </c>
    </row>
    <row r="25" spans="1:11" x14ac:dyDescent="0.2">
      <c r="A25" s="14" t="s">
        <v>151</v>
      </c>
      <c r="B25" s="9" t="s">
        <v>219</v>
      </c>
      <c r="C25" s="16">
        <v>0</v>
      </c>
      <c r="D25" s="11" t="s">
        <v>3</v>
      </c>
      <c r="E25" s="16">
        <v>61</v>
      </c>
      <c r="F25" s="16">
        <v>500</v>
      </c>
      <c r="G25" s="25">
        <v>0.12194000000000001</v>
      </c>
      <c r="H25" s="11" t="s">
        <v>3</v>
      </c>
      <c r="I25" s="16">
        <v>600</v>
      </c>
      <c r="J25" s="25">
        <v>0.1016166666667</v>
      </c>
      <c r="K25" s="16">
        <v>573</v>
      </c>
    </row>
    <row r="26" spans="1:11" x14ac:dyDescent="0.2">
      <c r="A26" s="14" t="s">
        <v>220</v>
      </c>
      <c r="B26" s="9" t="s">
        <v>221</v>
      </c>
      <c r="C26" s="16">
        <v>0</v>
      </c>
      <c r="D26" s="11" t="s">
        <v>3</v>
      </c>
      <c r="E26" s="16">
        <v>0</v>
      </c>
      <c r="F26" s="16">
        <v>100</v>
      </c>
      <c r="G26" s="25">
        <v>0</v>
      </c>
      <c r="H26" s="11" t="s">
        <v>3</v>
      </c>
      <c r="I26" s="16">
        <v>200</v>
      </c>
      <c r="J26" s="25">
        <v>0</v>
      </c>
      <c r="K26" s="16">
        <v>99</v>
      </c>
    </row>
    <row r="27" spans="1:11" x14ac:dyDescent="0.2">
      <c r="A27" s="9"/>
      <c r="B27" s="9"/>
      <c r="C27" s="17"/>
      <c r="D27" s="11" t="s">
        <v>3</v>
      </c>
      <c r="E27" s="17"/>
      <c r="F27" s="17"/>
      <c r="G27" s="17"/>
      <c r="H27" s="11" t="s">
        <v>3</v>
      </c>
      <c r="I27" s="17"/>
      <c r="J27" s="17"/>
      <c r="K27" s="17"/>
    </row>
    <row r="28" spans="1:11" x14ac:dyDescent="0.2">
      <c r="A28" s="12" t="s">
        <v>222</v>
      </c>
      <c r="B28" s="12"/>
      <c r="C28" s="18">
        <v>1609</v>
      </c>
      <c r="D28" s="1" t="s">
        <v>3</v>
      </c>
      <c r="E28" s="18">
        <v>1860</v>
      </c>
      <c r="F28" s="18">
        <v>3200</v>
      </c>
      <c r="G28" s="36">
        <v>0.58118749999999997</v>
      </c>
      <c r="H28" s="1" t="s">
        <v>3</v>
      </c>
      <c r="I28" s="18">
        <v>3900</v>
      </c>
      <c r="J28" s="36">
        <v>0.47687179487179998</v>
      </c>
      <c r="K28" s="18">
        <v>16120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12" t="s">
        <v>223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14" t="s">
        <v>224</v>
      </c>
      <c r="B31" s="9" t="s">
        <v>225</v>
      </c>
      <c r="C31" s="16">
        <v>5990</v>
      </c>
      <c r="D31" s="11" t="s">
        <v>3</v>
      </c>
      <c r="E31" s="16">
        <v>10714</v>
      </c>
      <c r="F31" s="16">
        <v>17085</v>
      </c>
      <c r="G31" s="25">
        <v>0.6270869183494</v>
      </c>
      <c r="H31" s="11" t="s">
        <v>3</v>
      </c>
      <c r="I31" s="16">
        <v>17085</v>
      </c>
      <c r="J31" s="25">
        <v>0.6270869183494</v>
      </c>
      <c r="K31" s="16">
        <v>6835</v>
      </c>
    </row>
    <row r="32" spans="1:11" x14ac:dyDescent="0.2">
      <c r="A32" s="14" t="s">
        <v>98</v>
      </c>
      <c r="B32" s="9" t="s">
        <v>226</v>
      </c>
      <c r="C32" s="16">
        <v>0</v>
      </c>
      <c r="D32" s="11" t="s">
        <v>3</v>
      </c>
      <c r="E32" s="16">
        <v>0</v>
      </c>
      <c r="F32" s="16">
        <v>400</v>
      </c>
      <c r="G32" s="25">
        <v>0</v>
      </c>
      <c r="H32" s="11" t="s">
        <v>3</v>
      </c>
      <c r="I32" s="16">
        <v>400</v>
      </c>
      <c r="J32" s="25">
        <v>0</v>
      </c>
      <c r="K32" s="16">
        <v>0</v>
      </c>
    </row>
    <row r="33" spans="1:11" x14ac:dyDescent="0.2">
      <c r="A33" s="14" t="s">
        <v>151</v>
      </c>
      <c r="B33" s="9" t="s">
        <v>227</v>
      </c>
      <c r="C33" s="16">
        <v>0</v>
      </c>
      <c r="D33" s="11" t="s">
        <v>3</v>
      </c>
      <c r="E33" s="16">
        <v>0</v>
      </c>
      <c r="F33" s="16">
        <v>50</v>
      </c>
      <c r="G33" s="25">
        <v>0</v>
      </c>
      <c r="H33" s="11" t="s">
        <v>3</v>
      </c>
      <c r="I33" s="16">
        <v>50</v>
      </c>
      <c r="J33" s="25">
        <v>0</v>
      </c>
      <c r="K33" s="16">
        <v>0</v>
      </c>
    </row>
    <row r="34" spans="1:11" x14ac:dyDescent="0.2">
      <c r="A34" s="14" t="s">
        <v>153</v>
      </c>
      <c r="B34" s="9" t="s">
        <v>228</v>
      </c>
      <c r="C34" s="16">
        <v>0</v>
      </c>
      <c r="D34" s="11" t="s">
        <v>3</v>
      </c>
      <c r="E34" s="16">
        <v>22</v>
      </c>
      <c r="F34" s="16">
        <v>0</v>
      </c>
      <c r="G34" s="25">
        <v>0</v>
      </c>
      <c r="H34" s="11" t="s">
        <v>3</v>
      </c>
      <c r="I34" s="16">
        <v>0</v>
      </c>
      <c r="J34" s="25">
        <v>0</v>
      </c>
      <c r="K34" s="16">
        <v>0</v>
      </c>
    </row>
    <row r="35" spans="1:11" x14ac:dyDescent="0.2">
      <c r="A35" s="9"/>
      <c r="B35" s="9"/>
      <c r="C35" s="17"/>
      <c r="D35" s="11" t="s">
        <v>3</v>
      </c>
      <c r="E35" s="17"/>
      <c r="F35" s="17"/>
      <c r="G35" s="17"/>
      <c r="H35" s="11" t="s">
        <v>3</v>
      </c>
      <c r="I35" s="17"/>
      <c r="J35" s="17"/>
      <c r="K35" s="17"/>
    </row>
    <row r="36" spans="1:11" x14ac:dyDescent="0.2">
      <c r="A36" s="12" t="s">
        <v>229</v>
      </c>
      <c r="B36" s="12"/>
      <c r="C36" s="18">
        <v>5990</v>
      </c>
      <c r="D36" s="1" t="s">
        <v>3</v>
      </c>
      <c r="E36" s="18">
        <v>10735</v>
      </c>
      <c r="F36" s="18">
        <v>17535</v>
      </c>
      <c r="G36" s="36">
        <v>0.61222127174219998</v>
      </c>
      <c r="H36" s="1" t="s">
        <v>3</v>
      </c>
      <c r="I36" s="18">
        <v>17535</v>
      </c>
      <c r="J36" s="36">
        <v>0.61222127174219998</v>
      </c>
      <c r="K36" s="18">
        <v>6835</v>
      </c>
    </row>
    <row r="37" spans="1:11" x14ac:dyDescent="0.2">
      <c r="A37" s="9"/>
      <c r="B37" s="9"/>
      <c r="C37" s="17"/>
      <c r="D37" s="11" t="s">
        <v>3</v>
      </c>
      <c r="E37" s="17"/>
      <c r="F37" s="17"/>
      <c r="G37" s="17"/>
      <c r="H37" s="11" t="s">
        <v>3</v>
      </c>
      <c r="I37" s="17"/>
      <c r="J37" s="17"/>
      <c r="K37" s="17"/>
    </row>
    <row r="38" spans="1:11" x14ac:dyDescent="0.2">
      <c r="A38" s="22" t="s">
        <v>59</v>
      </c>
      <c r="B38" s="22"/>
      <c r="C38" s="28">
        <v>7599</v>
      </c>
      <c r="D38" s="24" t="s">
        <v>3</v>
      </c>
      <c r="E38" s="28">
        <v>12595</v>
      </c>
      <c r="F38" s="28">
        <v>20735</v>
      </c>
      <c r="G38" s="29">
        <v>0.60743187846640001</v>
      </c>
      <c r="H38" s="24" t="s">
        <v>3</v>
      </c>
      <c r="I38" s="28">
        <v>21435</v>
      </c>
      <c r="J38" s="29">
        <v>0.5875950548169</v>
      </c>
      <c r="K38" s="28">
        <v>22955</v>
      </c>
    </row>
    <row r="39" spans="1:11" x14ac:dyDescent="0.2">
      <c r="A39" s="9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9"/>
      <c r="B40" s="9"/>
      <c r="C40" s="37"/>
      <c r="D40" s="11" t="s">
        <v>3</v>
      </c>
      <c r="E40" s="37"/>
      <c r="F40" s="37"/>
      <c r="G40" s="37"/>
      <c r="H40" s="11" t="s">
        <v>3</v>
      </c>
      <c r="I40" s="37"/>
      <c r="J40" s="37"/>
      <c r="K40" s="37"/>
    </row>
    <row r="41" spans="1:11" x14ac:dyDescent="0.2">
      <c r="A41" s="31" t="s">
        <v>230</v>
      </c>
      <c r="B41" s="31"/>
      <c r="C41" s="32">
        <v>-6449</v>
      </c>
      <c r="D41" s="33" t="s">
        <v>3</v>
      </c>
      <c r="E41" s="32">
        <v>30005</v>
      </c>
      <c r="F41" s="32">
        <v>15265</v>
      </c>
      <c r="G41" s="34">
        <v>1.9656010481494</v>
      </c>
      <c r="H41" s="33" t="s">
        <v>3</v>
      </c>
      <c r="I41" s="32">
        <v>26115</v>
      </c>
      <c r="J41" s="34">
        <v>1.1489527091709999</v>
      </c>
      <c r="K41" s="32">
        <v>24175</v>
      </c>
    </row>
    <row r="42" spans="1:11" x14ac:dyDescent="0.2">
      <c r="A42" s="9"/>
      <c r="B42" s="9"/>
      <c r="C42" s="30"/>
      <c r="D42" s="11" t="s">
        <v>3</v>
      </c>
      <c r="E42" s="30"/>
      <c r="F42" s="30"/>
      <c r="G42" s="30"/>
      <c r="H42" s="11" t="s">
        <v>3</v>
      </c>
      <c r="I42" s="30"/>
      <c r="J42" s="30"/>
      <c r="K42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&amp;L&amp;8&amp;K000000DRAFT
Created 10/19/2018 &amp;C&amp;"Arial,Bold Italic"&amp;12&amp;K000000Association Management Company Institute
Accreditation
For the Nine Months Ended 9/30/2018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19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5" width="1.7109375" customWidth="1"/>
    <col min="6" max="7" width="15.7109375" customWidth="1"/>
    <col min="8" max="8" width="13.5703125" customWidth="1"/>
    <col min="9" max="9" width="1.7109375" customWidth="1"/>
    <col min="10" max="10" width="15.7109375" customWidth="1"/>
    <col min="11" max="11" width="13.5703125" customWidth="1"/>
    <col min="12" max="12" width="11.7109375" customWidth="1"/>
  </cols>
  <sheetData>
    <row r="1" spans="1:12" x14ac:dyDescent="0.2">
      <c r="C1" s="21" t="s">
        <v>35</v>
      </c>
      <c r="F1" s="107" t="s">
        <v>37</v>
      </c>
      <c r="G1" s="107"/>
      <c r="H1" s="107"/>
      <c r="J1" s="107" t="s">
        <v>40</v>
      </c>
      <c r="K1" s="107"/>
      <c r="L1" s="107"/>
    </row>
    <row r="2" spans="1:12" x14ac:dyDescent="0.2">
      <c r="H2" s="1" t="s">
        <v>36</v>
      </c>
      <c r="K2" s="1" t="s">
        <v>36</v>
      </c>
      <c r="L2" s="1" t="s">
        <v>41</v>
      </c>
    </row>
    <row r="3" spans="1:12" x14ac:dyDescent="0.2">
      <c r="C3" s="2" t="s">
        <v>36</v>
      </c>
      <c r="F3" s="2" t="s">
        <v>36</v>
      </c>
      <c r="G3" s="2" t="s">
        <v>38</v>
      </c>
      <c r="H3" s="2" t="s">
        <v>39</v>
      </c>
      <c r="J3" s="2" t="s">
        <v>38</v>
      </c>
      <c r="K3" s="2" t="s">
        <v>39</v>
      </c>
      <c r="L3" s="2" t="s">
        <v>36</v>
      </c>
    </row>
    <row r="4" spans="1:12" x14ac:dyDescent="0.2">
      <c r="A4" s="9"/>
      <c r="B4" s="9"/>
      <c r="C4" s="10"/>
      <c r="D4" s="11" t="s">
        <v>3</v>
      </c>
      <c r="E4" s="11"/>
      <c r="F4" s="10"/>
      <c r="G4" s="10"/>
      <c r="H4" s="10"/>
      <c r="I4" s="11" t="s">
        <v>3</v>
      </c>
      <c r="J4" s="10"/>
      <c r="K4" s="10"/>
      <c r="L4" s="10"/>
    </row>
    <row r="5" spans="1:12" x14ac:dyDescent="0.2">
      <c r="A5" s="9"/>
      <c r="B5" s="9"/>
      <c r="C5" s="10"/>
      <c r="D5" s="11" t="s">
        <v>3</v>
      </c>
      <c r="E5" s="11"/>
      <c r="F5" s="10"/>
      <c r="G5" s="10"/>
      <c r="H5" s="10"/>
      <c r="I5" s="11" t="s">
        <v>3</v>
      </c>
      <c r="J5" s="10"/>
      <c r="K5" s="10"/>
      <c r="L5" s="10"/>
    </row>
    <row r="6" spans="1:12" x14ac:dyDescent="0.2">
      <c r="A6" s="22" t="s">
        <v>62</v>
      </c>
      <c r="B6" s="22"/>
      <c r="C6" s="23"/>
      <c r="D6" s="24" t="s">
        <v>3</v>
      </c>
      <c r="E6" s="24"/>
      <c r="F6" s="23"/>
      <c r="G6" s="23"/>
      <c r="H6" s="23"/>
      <c r="I6" s="24" t="s">
        <v>3</v>
      </c>
      <c r="J6" s="23"/>
      <c r="K6" s="23"/>
      <c r="L6" s="23"/>
    </row>
    <row r="7" spans="1:12" x14ac:dyDescent="0.2">
      <c r="A7" s="9"/>
      <c r="B7" s="9"/>
      <c r="C7" s="10"/>
      <c r="D7" s="11" t="s">
        <v>3</v>
      </c>
      <c r="E7" s="11"/>
      <c r="F7" s="10"/>
      <c r="G7" s="10"/>
      <c r="H7" s="10"/>
      <c r="I7" s="11" t="s">
        <v>3</v>
      </c>
      <c r="J7" s="10"/>
      <c r="K7" s="10"/>
      <c r="L7" s="10"/>
    </row>
    <row r="8" spans="1:12" x14ac:dyDescent="0.2">
      <c r="A8" s="12" t="s">
        <v>231</v>
      </c>
      <c r="B8" s="12"/>
      <c r="C8" s="13"/>
      <c r="D8" s="1" t="s">
        <v>3</v>
      </c>
      <c r="E8" s="1"/>
      <c r="F8" s="13"/>
      <c r="G8" s="13"/>
      <c r="H8" s="13"/>
      <c r="I8" s="1" t="s">
        <v>3</v>
      </c>
      <c r="J8" s="13"/>
      <c r="K8" s="13"/>
      <c r="L8" s="13"/>
    </row>
    <row r="9" spans="1:12" x14ac:dyDescent="0.2">
      <c r="A9" s="14" t="s">
        <v>232</v>
      </c>
      <c r="B9" s="9" t="s">
        <v>233</v>
      </c>
      <c r="C9" s="15">
        <v>0</v>
      </c>
      <c r="D9" s="11" t="s">
        <v>3</v>
      </c>
      <c r="E9" s="11"/>
      <c r="F9" s="15">
        <v>221</v>
      </c>
      <c r="G9" s="15">
        <v>0</v>
      </c>
      <c r="H9" s="25">
        <v>0</v>
      </c>
      <c r="I9" s="11" t="s">
        <v>3</v>
      </c>
      <c r="J9" s="15">
        <v>0</v>
      </c>
      <c r="K9" s="25">
        <v>0</v>
      </c>
      <c r="L9" s="15">
        <v>0</v>
      </c>
    </row>
    <row r="10" spans="1:12" x14ac:dyDescent="0.2">
      <c r="A10" s="9"/>
      <c r="B10" s="9"/>
      <c r="C10" s="17"/>
      <c r="D10" s="11" t="s">
        <v>3</v>
      </c>
      <c r="E10" s="11"/>
      <c r="F10" s="17"/>
      <c r="G10" s="17"/>
      <c r="H10" s="17"/>
      <c r="I10" s="11" t="s">
        <v>3</v>
      </c>
      <c r="J10" s="17"/>
      <c r="K10" s="17"/>
      <c r="L10" s="17"/>
    </row>
    <row r="11" spans="1:12" x14ac:dyDescent="0.2">
      <c r="A11" s="12" t="s">
        <v>234</v>
      </c>
      <c r="B11" s="12"/>
      <c r="C11" s="18">
        <v>0</v>
      </c>
      <c r="D11" s="1" t="s">
        <v>3</v>
      </c>
      <c r="E11" s="1"/>
      <c r="F11" s="18">
        <v>221</v>
      </c>
      <c r="G11" s="18">
        <v>0</v>
      </c>
      <c r="H11" s="36">
        <v>0</v>
      </c>
      <c r="I11" s="1" t="s">
        <v>3</v>
      </c>
      <c r="J11" s="18">
        <v>0</v>
      </c>
      <c r="K11" s="36">
        <v>0</v>
      </c>
      <c r="L11" s="18">
        <v>0</v>
      </c>
    </row>
    <row r="12" spans="1:12" x14ac:dyDescent="0.2">
      <c r="A12" s="9"/>
      <c r="B12" s="9"/>
      <c r="C12" s="10"/>
      <c r="D12" s="11" t="s">
        <v>3</v>
      </c>
      <c r="E12" s="11"/>
      <c r="F12" s="10"/>
      <c r="G12" s="10"/>
      <c r="H12" s="10"/>
      <c r="I12" s="11" t="s">
        <v>3</v>
      </c>
      <c r="J12" s="10"/>
      <c r="K12" s="10"/>
      <c r="L12" s="10"/>
    </row>
    <row r="13" spans="1:12" x14ac:dyDescent="0.2">
      <c r="A13" s="12" t="s">
        <v>235</v>
      </c>
      <c r="B13" s="12"/>
      <c r="C13" s="13"/>
      <c r="D13" s="1" t="s">
        <v>3</v>
      </c>
      <c r="E13" s="1"/>
      <c r="F13" s="13"/>
      <c r="G13" s="13"/>
      <c r="H13" s="13"/>
      <c r="I13" s="1" t="s">
        <v>3</v>
      </c>
      <c r="J13" s="13"/>
      <c r="K13" s="13"/>
      <c r="L13" s="13"/>
    </row>
    <row r="14" spans="1:12" x14ac:dyDescent="0.2">
      <c r="A14" s="14" t="s">
        <v>236</v>
      </c>
      <c r="B14" s="9" t="s">
        <v>237</v>
      </c>
      <c r="C14" s="16">
        <v>395</v>
      </c>
      <c r="D14" s="11" t="s">
        <v>3</v>
      </c>
      <c r="E14" s="11"/>
      <c r="F14" s="16">
        <v>395</v>
      </c>
      <c r="G14" s="16">
        <v>0</v>
      </c>
      <c r="H14" s="25">
        <v>0</v>
      </c>
      <c r="I14" s="11" t="s">
        <v>3</v>
      </c>
      <c r="J14" s="16">
        <v>0</v>
      </c>
      <c r="K14" s="25">
        <v>0</v>
      </c>
      <c r="L14" s="16">
        <v>195</v>
      </c>
    </row>
    <row r="15" spans="1:12" x14ac:dyDescent="0.2">
      <c r="A15" s="9"/>
      <c r="B15" s="9"/>
      <c r="C15" s="17"/>
      <c r="D15" s="11" t="s">
        <v>3</v>
      </c>
      <c r="E15" s="11"/>
      <c r="F15" s="17"/>
      <c r="G15" s="17"/>
      <c r="H15" s="17"/>
      <c r="I15" s="11" t="s">
        <v>3</v>
      </c>
      <c r="J15" s="17"/>
      <c r="K15" s="17"/>
      <c r="L15" s="17"/>
    </row>
    <row r="16" spans="1:12" x14ac:dyDescent="0.2">
      <c r="A16" s="12" t="s">
        <v>238</v>
      </c>
      <c r="B16" s="12"/>
      <c r="C16" s="18">
        <v>395</v>
      </c>
      <c r="D16" s="1" t="s">
        <v>3</v>
      </c>
      <c r="E16" s="1"/>
      <c r="F16" s="18">
        <v>395</v>
      </c>
      <c r="G16" s="18">
        <v>0</v>
      </c>
      <c r="H16" s="36">
        <v>0</v>
      </c>
      <c r="I16" s="1" t="s">
        <v>3</v>
      </c>
      <c r="J16" s="18">
        <v>0</v>
      </c>
      <c r="K16" s="36">
        <v>0</v>
      </c>
      <c r="L16" s="18">
        <v>195</v>
      </c>
    </row>
    <row r="17" spans="1:12" x14ac:dyDescent="0.2">
      <c r="A17" s="9"/>
      <c r="B17" s="9"/>
      <c r="C17" s="10"/>
      <c r="D17" s="11" t="s">
        <v>3</v>
      </c>
      <c r="E17" s="11"/>
      <c r="F17" s="10"/>
      <c r="G17" s="10"/>
      <c r="H17" s="10"/>
      <c r="I17" s="11" t="s">
        <v>3</v>
      </c>
      <c r="J17" s="10"/>
      <c r="K17" s="10"/>
      <c r="L17" s="10"/>
    </row>
    <row r="18" spans="1:12" x14ac:dyDescent="0.2">
      <c r="A18" s="12" t="s">
        <v>239</v>
      </c>
      <c r="B18" s="12"/>
      <c r="C18" s="13"/>
      <c r="D18" s="1" t="s">
        <v>3</v>
      </c>
      <c r="E18" s="1"/>
      <c r="F18" s="13"/>
      <c r="G18" s="13"/>
      <c r="H18" s="13"/>
      <c r="I18" s="1" t="s">
        <v>3</v>
      </c>
      <c r="J18" s="13"/>
      <c r="K18" s="13"/>
      <c r="L18" s="13"/>
    </row>
    <row r="19" spans="1:12" x14ac:dyDescent="0.2">
      <c r="A19" s="14" t="s">
        <v>112</v>
      </c>
      <c r="B19" s="9" t="s">
        <v>240</v>
      </c>
      <c r="C19" s="16">
        <v>0</v>
      </c>
      <c r="D19" s="11" t="s">
        <v>3</v>
      </c>
      <c r="E19" s="11"/>
      <c r="F19" s="16">
        <v>0</v>
      </c>
      <c r="G19" s="16">
        <v>16500</v>
      </c>
      <c r="H19" s="25">
        <v>0</v>
      </c>
      <c r="I19" s="11" t="s">
        <v>3</v>
      </c>
      <c r="J19" s="16">
        <v>26500</v>
      </c>
      <c r="K19" s="25">
        <v>0</v>
      </c>
      <c r="L19" s="16">
        <v>0</v>
      </c>
    </row>
    <row r="20" spans="1:12" x14ac:dyDescent="0.2">
      <c r="A20" s="9"/>
      <c r="B20" s="9"/>
      <c r="C20" s="17"/>
      <c r="D20" s="11" t="s">
        <v>3</v>
      </c>
      <c r="E20" s="11"/>
      <c r="F20" s="17"/>
      <c r="G20" s="17"/>
      <c r="H20" s="17"/>
      <c r="I20" s="11" t="s">
        <v>3</v>
      </c>
      <c r="J20" s="17"/>
      <c r="K20" s="17"/>
      <c r="L20" s="17"/>
    </row>
    <row r="21" spans="1:12" x14ac:dyDescent="0.2">
      <c r="A21" s="38" t="s">
        <v>241</v>
      </c>
      <c r="B21" s="12"/>
      <c r="C21" s="18">
        <v>0</v>
      </c>
      <c r="D21" s="1" t="s">
        <v>3</v>
      </c>
      <c r="E21" s="1"/>
      <c r="F21" s="18">
        <v>0</v>
      </c>
      <c r="G21" s="18">
        <v>16500</v>
      </c>
      <c r="H21" s="36">
        <v>0</v>
      </c>
      <c r="I21" s="1" t="s">
        <v>3</v>
      </c>
      <c r="J21" s="18">
        <v>26500</v>
      </c>
      <c r="K21" s="36">
        <v>0</v>
      </c>
      <c r="L21" s="18">
        <v>0</v>
      </c>
    </row>
    <row r="22" spans="1:12" x14ac:dyDescent="0.2">
      <c r="A22" s="9"/>
      <c r="B22" s="9"/>
      <c r="C22" s="10"/>
      <c r="D22" s="11" t="s">
        <v>3</v>
      </c>
      <c r="E22" s="11"/>
      <c r="F22" s="10"/>
      <c r="G22" s="10"/>
      <c r="H22" s="10"/>
      <c r="I22" s="11" t="s">
        <v>3</v>
      </c>
      <c r="J22" s="10"/>
      <c r="K22" s="10"/>
      <c r="L22" s="10"/>
    </row>
    <row r="23" spans="1:12" x14ac:dyDescent="0.2">
      <c r="A23" s="12" t="s">
        <v>242</v>
      </c>
      <c r="B23" s="12"/>
      <c r="C23" s="13"/>
      <c r="D23" s="1" t="s">
        <v>3</v>
      </c>
      <c r="E23" s="1"/>
      <c r="F23" s="13"/>
      <c r="G23" s="13"/>
      <c r="H23" s="13"/>
      <c r="I23" s="1" t="s">
        <v>3</v>
      </c>
      <c r="J23" s="13"/>
      <c r="K23" s="13"/>
      <c r="L23" s="13"/>
    </row>
    <row r="24" spans="1:12" x14ac:dyDescent="0.2">
      <c r="A24" s="14" t="s">
        <v>242</v>
      </c>
      <c r="B24" s="9" t="s">
        <v>243</v>
      </c>
      <c r="C24" s="16">
        <v>0</v>
      </c>
      <c r="D24" s="11" t="s">
        <v>3</v>
      </c>
      <c r="E24" s="11"/>
      <c r="F24" s="16">
        <v>0</v>
      </c>
      <c r="G24" s="16">
        <v>0</v>
      </c>
      <c r="H24" s="25">
        <v>0</v>
      </c>
      <c r="I24" s="11" t="s">
        <v>3</v>
      </c>
      <c r="J24" s="16">
        <v>0</v>
      </c>
      <c r="K24" s="25">
        <v>0</v>
      </c>
      <c r="L24" s="16">
        <v>1665</v>
      </c>
    </row>
    <row r="25" spans="1:12" x14ac:dyDescent="0.2">
      <c r="A25" s="9"/>
      <c r="B25" s="9"/>
      <c r="C25" s="17"/>
      <c r="D25" s="11" t="s">
        <v>3</v>
      </c>
      <c r="E25" s="11"/>
      <c r="F25" s="17"/>
      <c r="G25" s="17"/>
      <c r="H25" s="17"/>
      <c r="I25" s="11" t="s">
        <v>3</v>
      </c>
      <c r="J25" s="17"/>
      <c r="K25" s="17"/>
      <c r="L25" s="17"/>
    </row>
    <row r="26" spans="1:12" x14ac:dyDescent="0.2">
      <c r="A26" s="12" t="s">
        <v>244</v>
      </c>
      <c r="B26" s="12"/>
      <c r="C26" s="18">
        <v>0</v>
      </c>
      <c r="D26" s="1" t="s">
        <v>3</v>
      </c>
      <c r="E26" s="1"/>
      <c r="F26" s="18">
        <v>0</v>
      </c>
      <c r="G26" s="18">
        <v>0</v>
      </c>
      <c r="H26" s="36">
        <v>0</v>
      </c>
      <c r="I26" s="1" t="s">
        <v>3</v>
      </c>
      <c r="J26" s="18">
        <v>0</v>
      </c>
      <c r="K26" s="36">
        <v>0</v>
      </c>
      <c r="L26" s="18">
        <v>1665</v>
      </c>
    </row>
    <row r="27" spans="1:12" x14ac:dyDescent="0.2">
      <c r="A27" s="9"/>
      <c r="B27" s="9"/>
      <c r="C27" s="10"/>
      <c r="D27" s="11" t="s">
        <v>3</v>
      </c>
      <c r="E27" s="11"/>
      <c r="F27" s="10"/>
      <c r="G27" s="10"/>
      <c r="H27" s="10"/>
      <c r="I27" s="11" t="s">
        <v>3</v>
      </c>
      <c r="J27" s="10"/>
      <c r="K27" s="10"/>
      <c r="L27" s="10"/>
    </row>
    <row r="28" spans="1:12" x14ac:dyDescent="0.2">
      <c r="A28" s="12" t="s">
        <v>245</v>
      </c>
      <c r="B28" s="12"/>
      <c r="C28" s="13"/>
      <c r="D28" s="1" t="s">
        <v>3</v>
      </c>
      <c r="E28" s="1"/>
      <c r="F28" s="13"/>
      <c r="G28" s="13"/>
      <c r="H28" s="13"/>
      <c r="I28" s="1" t="s">
        <v>3</v>
      </c>
      <c r="J28" s="13"/>
      <c r="K28" s="13"/>
      <c r="L28" s="13"/>
    </row>
    <row r="29" spans="1:12" x14ac:dyDescent="0.2">
      <c r="A29" s="14" t="s">
        <v>246</v>
      </c>
      <c r="B29" s="9" t="s">
        <v>247</v>
      </c>
      <c r="C29" s="16">
        <v>0</v>
      </c>
      <c r="D29" s="11" t="s">
        <v>3</v>
      </c>
      <c r="E29" s="11"/>
      <c r="F29" s="16">
        <v>19250</v>
      </c>
      <c r="G29" s="16">
        <v>13500</v>
      </c>
      <c r="H29" s="25">
        <v>1.4259103703703999</v>
      </c>
      <c r="I29" s="11" t="s">
        <v>3</v>
      </c>
      <c r="J29" s="16">
        <v>18500</v>
      </c>
      <c r="K29" s="25">
        <v>1.0405291891891999</v>
      </c>
      <c r="L29" s="16">
        <v>21638</v>
      </c>
    </row>
    <row r="30" spans="1:12" x14ac:dyDescent="0.2">
      <c r="A30" s="9"/>
      <c r="B30" s="9"/>
      <c r="C30" s="17"/>
      <c r="D30" s="11" t="s">
        <v>3</v>
      </c>
      <c r="E30" s="11"/>
      <c r="F30" s="17"/>
      <c r="G30" s="17"/>
      <c r="H30" s="17"/>
      <c r="I30" s="11" t="s">
        <v>3</v>
      </c>
      <c r="J30" s="17"/>
      <c r="K30" s="17"/>
      <c r="L30" s="17"/>
    </row>
    <row r="31" spans="1:12" x14ac:dyDescent="0.2">
      <c r="A31" s="12" t="s">
        <v>248</v>
      </c>
      <c r="B31" s="12"/>
      <c r="C31" s="18">
        <v>0</v>
      </c>
      <c r="D31" s="1" t="s">
        <v>3</v>
      </c>
      <c r="E31" s="1"/>
      <c r="F31" s="18">
        <v>19250</v>
      </c>
      <c r="G31" s="18">
        <v>13500</v>
      </c>
      <c r="H31" s="36">
        <v>1.4259103703703999</v>
      </c>
      <c r="I31" s="1" t="s">
        <v>3</v>
      </c>
      <c r="J31" s="18">
        <v>18500</v>
      </c>
      <c r="K31" s="36">
        <v>1.0405291891891999</v>
      </c>
      <c r="L31" s="18">
        <v>21638</v>
      </c>
    </row>
    <row r="32" spans="1:12" x14ac:dyDescent="0.2">
      <c r="A32" s="14"/>
      <c r="B32" s="9"/>
      <c r="C32" s="17"/>
      <c r="D32" s="11" t="s">
        <v>3</v>
      </c>
      <c r="E32" s="11"/>
      <c r="F32" s="17"/>
      <c r="G32" s="17"/>
      <c r="H32" s="17"/>
      <c r="I32" s="11" t="s">
        <v>3</v>
      </c>
      <c r="J32" s="17"/>
      <c r="K32" s="17"/>
      <c r="L32" s="17"/>
    </row>
    <row r="33" spans="1:12" x14ac:dyDescent="0.2">
      <c r="A33" s="22" t="s">
        <v>51</v>
      </c>
      <c r="B33" s="22"/>
      <c r="C33" s="28">
        <v>395</v>
      </c>
      <c r="D33" s="24" t="s">
        <v>3</v>
      </c>
      <c r="E33" s="24"/>
      <c r="F33" s="28">
        <v>19866</v>
      </c>
      <c r="G33" s="28">
        <v>30000</v>
      </c>
      <c r="H33" s="29">
        <v>0.6621973333333</v>
      </c>
      <c r="I33" s="24" t="s">
        <v>3</v>
      </c>
      <c r="J33" s="28">
        <v>45000</v>
      </c>
      <c r="K33" s="29">
        <v>0.44146488888890001</v>
      </c>
      <c r="L33" s="28">
        <v>23498</v>
      </c>
    </row>
    <row r="34" spans="1:12" x14ac:dyDescent="0.2">
      <c r="A34" s="9"/>
      <c r="B34" s="9"/>
      <c r="C34" s="10"/>
      <c r="D34" s="11" t="s">
        <v>3</v>
      </c>
      <c r="E34" s="11"/>
      <c r="F34" s="10"/>
      <c r="G34" s="10"/>
      <c r="H34" s="10"/>
      <c r="I34" s="11" t="s">
        <v>3</v>
      </c>
      <c r="J34" s="10"/>
      <c r="K34" s="10"/>
      <c r="L34" s="10"/>
    </row>
    <row r="35" spans="1:12" x14ac:dyDescent="0.2">
      <c r="A35" s="9"/>
      <c r="B35" s="9"/>
      <c r="C35" s="10"/>
      <c r="D35" s="11" t="s">
        <v>3</v>
      </c>
      <c r="E35" s="11"/>
      <c r="F35" s="10"/>
      <c r="G35" s="10"/>
      <c r="H35" s="10"/>
      <c r="I35" s="11" t="s">
        <v>3</v>
      </c>
      <c r="J35" s="10"/>
      <c r="K35" s="10"/>
      <c r="L35" s="10"/>
    </row>
    <row r="36" spans="1:12" x14ac:dyDescent="0.2">
      <c r="A36" s="22" t="s">
        <v>64</v>
      </c>
      <c r="B36" s="22"/>
      <c r="C36" s="23"/>
      <c r="D36" s="24" t="s">
        <v>3</v>
      </c>
      <c r="E36" s="24"/>
      <c r="F36" s="23"/>
      <c r="G36" s="23"/>
      <c r="H36" s="23"/>
      <c r="I36" s="24" t="s">
        <v>3</v>
      </c>
      <c r="J36" s="23"/>
      <c r="K36" s="23"/>
      <c r="L36" s="23"/>
    </row>
    <row r="37" spans="1:12" x14ac:dyDescent="0.2">
      <c r="A37" s="9"/>
      <c r="B37" s="9"/>
      <c r="C37" s="10"/>
      <c r="D37" s="11" t="s">
        <v>3</v>
      </c>
      <c r="E37" s="11"/>
      <c r="F37" s="10"/>
      <c r="G37" s="10"/>
      <c r="H37" s="10"/>
      <c r="I37" s="11" t="s">
        <v>3</v>
      </c>
      <c r="J37" s="10"/>
      <c r="K37" s="10"/>
      <c r="L37" s="10"/>
    </row>
    <row r="38" spans="1:12" x14ac:dyDescent="0.2">
      <c r="A38" s="12" t="s">
        <v>249</v>
      </c>
      <c r="B38" s="12"/>
      <c r="C38" s="13"/>
      <c r="D38" s="1" t="s">
        <v>3</v>
      </c>
      <c r="E38" s="1"/>
      <c r="F38" s="13"/>
      <c r="G38" s="13"/>
      <c r="H38" s="13"/>
      <c r="I38" s="1" t="s">
        <v>3</v>
      </c>
      <c r="J38" s="13"/>
      <c r="K38" s="13"/>
      <c r="L38" s="13"/>
    </row>
    <row r="39" spans="1:12" x14ac:dyDescent="0.2">
      <c r="A39" s="9"/>
      <c r="B39" s="9"/>
      <c r="C39" s="10"/>
      <c r="D39" s="11" t="s">
        <v>3</v>
      </c>
      <c r="E39" s="11"/>
      <c r="F39" s="10"/>
      <c r="G39" s="10"/>
      <c r="H39" s="10"/>
      <c r="I39" s="11" t="s">
        <v>3</v>
      </c>
      <c r="J39" s="10"/>
      <c r="K39" s="10"/>
      <c r="L39" s="10"/>
    </row>
    <row r="40" spans="1:12" x14ac:dyDescent="0.2">
      <c r="A40" s="38" t="s">
        <v>250</v>
      </c>
      <c r="B40" s="12"/>
      <c r="C40" s="13"/>
      <c r="D40" s="1" t="s">
        <v>3</v>
      </c>
      <c r="E40" s="1"/>
      <c r="F40" s="13"/>
      <c r="G40" s="13"/>
      <c r="H40" s="13"/>
      <c r="I40" s="1" t="s">
        <v>3</v>
      </c>
      <c r="J40" s="13"/>
      <c r="K40" s="13"/>
      <c r="L40" s="13"/>
    </row>
    <row r="41" spans="1:12" x14ac:dyDescent="0.2">
      <c r="A41" s="35" t="s">
        <v>178</v>
      </c>
      <c r="B41" s="9" t="s">
        <v>251</v>
      </c>
      <c r="C41" s="16">
        <v>0</v>
      </c>
      <c r="D41" s="11" t="s">
        <v>3</v>
      </c>
      <c r="E41" s="11"/>
      <c r="F41" s="16">
        <v>8</v>
      </c>
      <c r="G41" s="16">
        <v>150</v>
      </c>
      <c r="H41" s="25">
        <v>5.6399999999999999E-2</v>
      </c>
      <c r="I41" s="11" t="s">
        <v>3</v>
      </c>
      <c r="J41" s="16">
        <v>200</v>
      </c>
      <c r="K41" s="25">
        <v>4.2299999999999997E-2</v>
      </c>
      <c r="L41" s="16">
        <v>174</v>
      </c>
    </row>
    <row r="42" spans="1:12" x14ac:dyDescent="0.2">
      <c r="A42" s="35" t="s">
        <v>211</v>
      </c>
      <c r="B42" s="9" t="s">
        <v>252</v>
      </c>
      <c r="C42" s="16">
        <v>0</v>
      </c>
      <c r="D42" s="11" t="s">
        <v>3</v>
      </c>
      <c r="E42" s="11"/>
      <c r="F42" s="16">
        <v>0</v>
      </c>
      <c r="G42" s="16">
        <v>180</v>
      </c>
      <c r="H42" s="25">
        <v>0</v>
      </c>
      <c r="I42" s="11" t="s">
        <v>3</v>
      </c>
      <c r="J42" s="16">
        <v>240</v>
      </c>
      <c r="K42" s="25">
        <v>0</v>
      </c>
      <c r="L42" s="16">
        <v>96</v>
      </c>
    </row>
    <row r="43" spans="1:12" x14ac:dyDescent="0.2">
      <c r="A43" s="35" t="s">
        <v>253</v>
      </c>
      <c r="B43" s="9" t="s">
        <v>254</v>
      </c>
      <c r="C43" s="16">
        <v>94983</v>
      </c>
      <c r="D43" s="11" t="s">
        <v>3</v>
      </c>
      <c r="E43" s="11"/>
      <c r="F43" s="16">
        <v>555727</v>
      </c>
      <c r="G43" s="16">
        <v>519344</v>
      </c>
      <c r="H43" s="25">
        <v>1.0700563210512</v>
      </c>
      <c r="I43" s="11" t="s">
        <v>3</v>
      </c>
      <c r="J43" s="16">
        <v>700066</v>
      </c>
      <c r="K43" s="25">
        <v>0.79382133970229996</v>
      </c>
      <c r="L43" s="16">
        <v>565004</v>
      </c>
    </row>
    <row r="44" spans="1:12" x14ac:dyDescent="0.2">
      <c r="A44" s="35" t="s">
        <v>167</v>
      </c>
      <c r="B44" s="9" t="s">
        <v>255</v>
      </c>
      <c r="C44" s="16">
        <v>59</v>
      </c>
      <c r="D44" s="11" t="s">
        <v>3</v>
      </c>
      <c r="E44" s="11"/>
      <c r="F44" s="16">
        <v>721</v>
      </c>
      <c r="G44" s="16">
        <v>360</v>
      </c>
      <c r="H44" s="25">
        <v>2.0021111111111001</v>
      </c>
      <c r="I44" s="11" t="s">
        <v>3</v>
      </c>
      <c r="J44" s="16">
        <v>400</v>
      </c>
      <c r="K44" s="25">
        <v>1.8019000000000001</v>
      </c>
      <c r="L44" s="16">
        <v>534</v>
      </c>
    </row>
    <row r="45" spans="1:12" x14ac:dyDescent="0.2">
      <c r="A45" s="35" t="s">
        <v>98</v>
      </c>
      <c r="B45" s="9" t="s">
        <v>256</v>
      </c>
      <c r="C45" s="16">
        <v>-5384</v>
      </c>
      <c r="D45" s="78" t="s">
        <v>484</v>
      </c>
      <c r="E45" s="78"/>
      <c r="F45" s="16">
        <v>249</v>
      </c>
      <c r="G45" s="16">
        <v>90</v>
      </c>
      <c r="H45" s="25">
        <v>2.7679999999999998</v>
      </c>
      <c r="I45" s="11" t="s">
        <v>3</v>
      </c>
      <c r="J45" s="16">
        <v>120</v>
      </c>
      <c r="K45" s="25">
        <v>2.0760000000000001</v>
      </c>
      <c r="L45" s="16">
        <v>148</v>
      </c>
    </row>
    <row r="46" spans="1:12" x14ac:dyDescent="0.2">
      <c r="A46" s="35" t="s">
        <v>257</v>
      </c>
      <c r="B46" s="9" t="s">
        <v>258</v>
      </c>
      <c r="C46" s="16">
        <v>0</v>
      </c>
      <c r="D46" s="11" t="s">
        <v>3</v>
      </c>
      <c r="E46" s="11"/>
      <c r="F46" s="16">
        <v>90</v>
      </c>
      <c r="G46" s="16">
        <v>0</v>
      </c>
      <c r="H46" s="25">
        <v>0</v>
      </c>
      <c r="I46" s="11" t="s">
        <v>3</v>
      </c>
      <c r="J46" s="16">
        <v>0</v>
      </c>
      <c r="K46" s="25">
        <v>0</v>
      </c>
      <c r="L46" s="16">
        <v>0</v>
      </c>
    </row>
    <row r="47" spans="1:12" x14ac:dyDescent="0.2">
      <c r="A47" s="35" t="s">
        <v>102</v>
      </c>
      <c r="B47" s="9" t="s">
        <v>259</v>
      </c>
      <c r="C47" s="16">
        <v>34</v>
      </c>
      <c r="D47" s="11" t="s">
        <v>3</v>
      </c>
      <c r="E47" s="11"/>
      <c r="F47" s="16">
        <v>934</v>
      </c>
      <c r="G47" s="16">
        <v>500</v>
      </c>
      <c r="H47" s="25">
        <v>1.8671800000000001</v>
      </c>
      <c r="I47" s="11" t="s">
        <v>3</v>
      </c>
      <c r="J47" s="16">
        <v>600</v>
      </c>
      <c r="K47" s="25">
        <v>1.5559833333333</v>
      </c>
      <c r="L47" s="16">
        <v>1029</v>
      </c>
    </row>
    <row r="48" spans="1:12" x14ac:dyDescent="0.2">
      <c r="A48" s="35" t="s">
        <v>151</v>
      </c>
      <c r="B48" s="9" t="s">
        <v>260</v>
      </c>
      <c r="C48" s="16">
        <v>0</v>
      </c>
      <c r="D48" s="11" t="s">
        <v>3</v>
      </c>
      <c r="E48" s="11"/>
      <c r="F48" s="16">
        <v>429</v>
      </c>
      <c r="G48" s="16">
        <v>300</v>
      </c>
      <c r="H48" s="25">
        <v>1.4287333333333001</v>
      </c>
      <c r="I48" s="11" t="s">
        <v>3</v>
      </c>
      <c r="J48" s="16">
        <v>300</v>
      </c>
      <c r="K48" s="25">
        <v>1.4287333333333001</v>
      </c>
      <c r="L48" s="16">
        <v>1322</v>
      </c>
    </row>
    <row r="49" spans="1:12" x14ac:dyDescent="0.2">
      <c r="A49" s="35" t="s">
        <v>261</v>
      </c>
      <c r="B49" s="9" t="s">
        <v>262</v>
      </c>
      <c r="C49" s="16">
        <v>0</v>
      </c>
      <c r="D49" s="11" t="s">
        <v>3</v>
      </c>
      <c r="E49" s="11"/>
      <c r="F49" s="16">
        <v>0</v>
      </c>
      <c r="G49" s="16">
        <v>0</v>
      </c>
      <c r="H49" s="25">
        <v>0</v>
      </c>
      <c r="I49" s="11" t="s">
        <v>3</v>
      </c>
      <c r="J49" s="16">
        <v>0</v>
      </c>
      <c r="K49" s="25">
        <v>0</v>
      </c>
      <c r="L49" s="16">
        <v>8600</v>
      </c>
    </row>
    <row r="50" spans="1:12" x14ac:dyDescent="0.2">
      <c r="A50" s="9"/>
      <c r="B50" s="9"/>
      <c r="C50" s="10"/>
      <c r="D50" s="11" t="s">
        <v>3</v>
      </c>
      <c r="E50" s="11"/>
      <c r="F50" s="10"/>
      <c r="G50" s="10"/>
      <c r="H50" s="10"/>
      <c r="I50" s="11" t="s">
        <v>3</v>
      </c>
      <c r="J50" s="10"/>
      <c r="K50" s="10"/>
      <c r="L50" s="10"/>
    </row>
    <row r="51" spans="1:12" x14ac:dyDescent="0.2">
      <c r="A51" s="38" t="s">
        <v>263</v>
      </c>
      <c r="B51" s="12"/>
      <c r="C51" s="13"/>
      <c r="D51" s="1" t="s">
        <v>3</v>
      </c>
      <c r="E51" s="1"/>
      <c r="F51" s="13"/>
      <c r="G51" s="13"/>
      <c r="H51" s="13"/>
      <c r="I51" s="1" t="s">
        <v>3</v>
      </c>
      <c r="J51" s="13"/>
      <c r="K51" s="13"/>
      <c r="L51" s="13"/>
    </row>
    <row r="52" spans="1:12" x14ac:dyDescent="0.2">
      <c r="A52" s="35" t="s">
        <v>264</v>
      </c>
      <c r="B52" s="9" t="s">
        <v>265</v>
      </c>
      <c r="C52" s="16">
        <v>-1963</v>
      </c>
      <c r="D52" s="78" t="s">
        <v>472</v>
      </c>
      <c r="E52" s="78"/>
      <c r="F52" s="16">
        <v>754</v>
      </c>
      <c r="G52" s="16">
        <v>900</v>
      </c>
      <c r="H52" s="25">
        <v>0.83782222222220004</v>
      </c>
      <c r="I52" s="11" t="s">
        <v>3</v>
      </c>
      <c r="J52" s="16">
        <v>1200</v>
      </c>
      <c r="K52" s="25">
        <v>0.62836666666670005</v>
      </c>
      <c r="L52" s="16">
        <v>736</v>
      </c>
    </row>
    <row r="53" spans="1:12" x14ac:dyDescent="0.2">
      <c r="A53" s="35" t="s">
        <v>266</v>
      </c>
      <c r="B53" s="9" t="s">
        <v>267</v>
      </c>
      <c r="C53" s="16">
        <v>0</v>
      </c>
      <c r="D53" s="11" t="s">
        <v>3</v>
      </c>
      <c r="E53" s="11"/>
      <c r="F53" s="16">
        <v>11</v>
      </c>
      <c r="G53" s="16">
        <v>0</v>
      </c>
      <c r="H53" s="25">
        <v>0</v>
      </c>
      <c r="I53" s="11" t="s">
        <v>3</v>
      </c>
      <c r="J53" s="16">
        <v>0</v>
      </c>
      <c r="K53" s="25">
        <v>0</v>
      </c>
      <c r="L53" s="16">
        <v>0</v>
      </c>
    </row>
    <row r="54" spans="1:12" x14ac:dyDescent="0.2">
      <c r="A54" s="35" t="s">
        <v>268</v>
      </c>
      <c r="B54" s="9" t="s">
        <v>269</v>
      </c>
      <c r="C54" s="16">
        <v>759</v>
      </c>
      <c r="D54" s="11" t="s">
        <v>3</v>
      </c>
      <c r="E54" s="11"/>
      <c r="F54" s="16">
        <v>23089</v>
      </c>
      <c r="G54" s="16">
        <v>25000</v>
      </c>
      <c r="H54" s="25">
        <v>0.92355240000000005</v>
      </c>
      <c r="I54" s="11" t="s">
        <v>3</v>
      </c>
      <c r="J54" s="16">
        <v>25000</v>
      </c>
      <c r="K54" s="25">
        <v>0.92355240000000005</v>
      </c>
      <c r="L54" s="16">
        <v>30035</v>
      </c>
    </row>
    <row r="55" spans="1:12" x14ac:dyDescent="0.2">
      <c r="A55" s="35" t="s">
        <v>100</v>
      </c>
      <c r="B55" s="9" t="s">
        <v>270</v>
      </c>
      <c r="C55" s="16">
        <v>18</v>
      </c>
      <c r="D55" s="11" t="s">
        <v>3</v>
      </c>
      <c r="E55" s="11"/>
      <c r="F55" s="16">
        <v>174</v>
      </c>
      <c r="G55" s="16">
        <v>250</v>
      </c>
      <c r="H55" s="25">
        <v>0.69791999999999998</v>
      </c>
      <c r="I55" s="11" t="s">
        <v>3</v>
      </c>
      <c r="J55" s="16">
        <v>300</v>
      </c>
      <c r="K55" s="25">
        <v>0.58160000000000001</v>
      </c>
      <c r="L55" s="16">
        <v>360</v>
      </c>
    </row>
    <row r="56" spans="1:12" x14ac:dyDescent="0.2">
      <c r="A56" s="35" t="s">
        <v>146</v>
      </c>
      <c r="B56" s="9" t="s">
        <v>271</v>
      </c>
      <c r="C56" s="16">
        <v>0</v>
      </c>
      <c r="D56" s="11" t="s">
        <v>3</v>
      </c>
      <c r="E56" s="11"/>
      <c r="F56" s="16">
        <v>0</v>
      </c>
      <c r="G56" s="16">
        <v>250</v>
      </c>
      <c r="H56" s="25">
        <v>0</v>
      </c>
      <c r="I56" s="11" t="s">
        <v>3</v>
      </c>
      <c r="J56" s="16">
        <v>250</v>
      </c>
      <c r="K56" s="25">
        <v>0</v>
      </c>
      <c r="L56" s="16">
        <v>185</v>
      </c>
    </row>
    <row r="57" spans="1:12" x14ac:dyDescent="0.2">
      <c r="A57" s="35" t="s">
        <v>151</v>
      </c>
      <c r="B57" s="9" t="s">
        <v>272</v>
      </c>
      <c r="C57" s="16">
        <v>45</v>
      </c>
      <c r="D57" s="11" t="s">
        <v>3</v>
      </c>
      <c r="E57" s="11"/>
      <c r="F57" s="16">
        <v>764</v>
      </c>
      <c r="G57" s="16">
        <v>1300</v>
      </c>
      <c r="H57" s="25">
        <v>0.58748461538459995</v>
      </c>
      <c r="I57" s="11" t="s">
        <v>3</v>
      </c>
      <c r="J57" s="16">
        <v>1600</v>
      </c>
      <c r="K57" s="25">
        <v>0.47733124999999998</v>
      </c>
      <c r="L57" s="16">
        <v>2637</v>
      </c>
    </row>
    <row r="58" spans="1:12" x14ac:dyDescent="0.2">
      <c r="A58" s="35" t="s">
        <v>273</v>
      </c>
      <c r="B58" s="9" t="s">
        <v>274</v>
      </c>
      <c r="C58" s="16">
        <v>212</v>
      </c>
      <c r="D58" s="11" t="s">
        <v>3</v>
      </c>
      <c r="E58" s="11"/>
      <c r="F58" s="16">
        <v>1979</v>
      </c>
      <c r="G58" s="16">
        <v>1700</v>
      </c>
      <c r="H58" s="25">
        <v>1.1641117647059001</v>
      </c>
      <c r="I58" s="11" t="s">
        <v>3</v>
      </c>
      <c r="J58" s="16">
        <v>2100</v>
      </c>
      <c r="K58" s="25">
        <v>0.94237619047620003</v>
      </c>
      <c r="L58" s="16">
        <v>2614</v>
      </c>
    </row>
    <row r="59" spans="1:12" x14ac:dyDescent="0.2">
      <c r="A59" s="35" t="s">
        <v>275</v>
      </c>
      <c r="B59" s="9" t="s">
        <v>276</v>
      </c>
      <c r="C59" s="16">
        <v>12275</v>
      </c>
      <c r="D59" s="78" t="s">
        <v>484</v>
      </c>
      <c r="E59" s="78" t="s">
        <v>472</v>
      </c>
      <c r="F59" s="16">
        <v>12275</v>
      </c>
      <c r="G59" s="16">
        <v>0</v>
      </c>
      <c r="H59" s="25">
        <v>0</v>
      </c>
      <c r="I59" s="11" t="s">
        <v>3</v>
      </c>
      <c r="J59" s="16">
        <v>0</v>
      </c>
      <c r="K59" s="25">
        <v>0</v>
      </c>
      <c r="L59" s="16">
        <v>0</v>
      </c>
    </row>
    <row r="60" spans="1:12" x14ac:dyDescent="0.2">
      <c r="A60" s="9"/>
      <c r="B60" s="9"/>
      <c r="C60" s="10"/>
      <c r="D60" s="11" t="s">
        <v>3</v>
      </c>
      <c r="E60" s="11"/>
      <c r="F60" s="10"/>
      <c r="G60" s="10"/>
      <c r="H60" s="10"/>
      <c r="I60" s="11" t="s">
        <v>3</v>
      </c>
      <c r="J60" s="10"/>
      <c r="K60" s="10"/>
      <c r="L60" s="10"/>
    </row>
    <row r="61" spans="1:12" x14ac:dyDescent="0.2">
      <c r="A61" s="38" t="s">
        <v>277</v>
      </c>
      <c r="B61" s="12"/>
      <c r="C61" s="13"/>
      <c r="D61" s="1" t="s">
        <v>3</v>
      </c>
      <c r="E61" s="1"/>
      <c r="F61" s="13"/>
      <c r="G61" s="13"/>
      <c r="H61" s="13"/>
      <c r="I61" s="1" t="s">
        <v>3</v>
      </c>
      <c r="J61" s="13"/>
      <c r="K61" s="13"/>
      <c r="L61" s="13"/>
    </row>
    <row r="62" spans="1:12" x14ac:dyDescent="0.2">
      <c r="A62" s="35" t="s">
        <v>278</v>
      </c>
      <c r="B62" s="9" t="s">
        <v>279</v>
      </c>
      <c r="C62" s="16">
        <v>9500</v>
      </c>
      <c r="D62" s="11" t="s">
        <v>3</v>
      </c>
      <c r="E62" s="11"/>
      <c r="F62" s="16">
        <v>14750</v>
      </c>
      <c r="G62" s="16">
        <v>0</v>
      </c>
      <c r="H62" s="25">
        <v>0</v>
      </c>
      <c r="I62" s="11" t="s">
        <v>3</v>
      </c>
      <c r="J62" s="16">
        <v>10000</v>
      </c>
      <c r="K62" s="25">
        <v>1.4750000000000001</v>
      </c>
      <c r="L62" s="16">
        <v>6500</v>
      </c>
    </row>
    <row r="63" spans="1:12" x14ac:dyDescent="0.2">
      <c r="A63" s="35" t="s">
        <v>280</v>
      </c>
      <c r="B63" s="9" t="s">
        <v>281</v>
      </c>
      <c r="C63" s="16">
        <v>998</v>
      </c>
      <c r="D63" s="11" t="s">
        <v>3</v>
      </c>
      <c r="E63" s="11"/>
      <c r="F63" s="16">
        <v>8627</v>
      </c>
      <c r="G63" s="16">
        <v>0</v>
      </c>
      <c r="H63" s="25">
        <v>0</v>
      </c>
      <c r="I63" s="11" t="s">
        <v>3</v>
      </c>
      <c r="J63" s="16">
        <v>0</v>
      </c>
      <c r="K63" s="25">
        <v>0</v>
      </c>
      <c r="L63" s="16">
        <v>0</v>
      </c>
    </row>
    <row r="64" spans="1:12" x14ac:dyDescent="0.2">
      <c r="A64" s="35" t="s">
        <v>192</v>
      </c>
      <c r="B64" s="9" t="s">
        <v>282</v>
      </c>
      <c r="C64" s="16">
        <v>297</v>
      </c>
      <c r="D64" s="11" t="s">
        <v>3</v>
      </c>
      <c r="E64" s="11"/>
      <c r="F64" s="16">
        <v>2668</v>
      </c>
      <c r="G64" s="16">
        <v>0</v>
      </c>
      <c r="H64" s="25">
        <v>0</v>
      </c>
      <c r="I64" s="11" t="s">
        <v>3</v>
      </c>
      <c r="J64" s="16">
        <v>0</v>
      </c>
      <c r="K64" s="25">
        <v>0</v>
      </c>
      <c r="L64" s="16">
        <v>3205</v>
      </c>
    </row>
    <row r="65" spans="1:12" x14ac:dyDescent="0.2">
      <c r="A65" s="9"/>
      <c r="B65" s="9"/>
      <c r="C65" s="17"/>
      <c r="D65" s="11" t="s">
        <v>3</v>
      </c>
      <c r="E65" s="11"/>
      <c r="F65" s="17"/>
      <c r="G65" s="17"/>
      <c r="H65" s="17"/>
      <c r="I65" s="11" t="s">
        <v>3</v>
      </c>
      <c r="J65" s="17"/>
      <c r="K65" s="17"/>
      <c r="L65" s="17"/>
    </row>
    <row r="66" spans="1:12" x14ac:dyDescent="0.2">
      <c r="A66" s="12" t="s">
        <v>283</v>
      </c>
      <c r="B66" s="12"/>
      <c r="C66" s="18">
        <v>111832</v>
      </c>
      <c r="D66" s="1" t="s">
        <v>3</v>
      </c>
      <c r="E66" s="1"/>
      <c r="F66" s="18">
        <v>623249</v>
      </c>
      <c r="G66" s="18">
        <v>550324</v>
      </c>
      <c r="H66" s="36">
        <v>1.1325126107529</v>
      </c>
      <c r="I66" s="1" t="s">
        <v>3</v>
      </c>
      <c r="J66" s="18">
        <v>742376</v>
      </c>
      <c r="K66" s="36">
        <v>0.83953262228299996</v>
      </c>
      <c r="L66" s="18">
        <v>623179</v>
      </c>
    </row>
    <row r="67" spans="1:12" x14ac:dyDescent="0.2">
      <c r="A67" s="9"/>
      <c r="B67" s="9"/>
      <c r="C67" s="10"/>
      <c r="D67" s="11" t="s">
        <v>3</v>
      </c>
      <c r="E67" s="11"/>
      <c r="F67" s="10"/>
      <c r="G67" s="10"/>
      <c r="H67" s="10"/>
      <c r="I67" s="11" t="s">
        <v>3</v>
      </c>
      <c r="J67" s="10"/>
      <c r="K67" s="10"/>
      <c r="L67" s="10"/>
    </row>
    <row r="68" spans="1:12" x14ac:dyDescent="0.2">
      <c r="A68" s="12" t="s">
        <v>284</v>
      </c>
      <c r="B68" s="12"/>
      <c r="C68" s="13"/>
      <c r="D68" s="1" t="s">
        <v>3</v>
      </c>
      <c r="E68" s="1"/>
      <c r="F68" s="13"/>
      <c r="G68" s="13"/>
      <c r="H68" s="13"/>
      <c r="I68" s="1" t="s">
        <v>3</v>
      </c>
      <c r="J68" s="13"/>
      <c r="K68" s="13"/>
      <c r="L68" s="13"/>
    </row>
    <row r="69" spans="1:12" x14ac:dyDescent="0.2">
      <c r="A69" s="14" t="s">
        <v>285</v>
      </c>
      <c r="B69" s="9" t="s">
        <v>286</v>
      </c>
      <c r="C69" s="16">
        <v>0</v>
      </c>
      <c r="D69" s="11" t="s">
        <v>3</v>
      </c>
      <c r="E69" s="11"/>
      <c r="F69" s="16">
        <v>0</v>
      </c>
      <c r="G69" s="16">
        <v>15000</v>
      </c>
      <c r="H69" s="25">
        <v>0</v>
      </c>
      <c r="I69" s="11" t="s">
        <v>3</v>
      </c>
      <c r="J69" s="16">
        <v>15000</v>
      </c>
      <c r="K69" s="25">
        <v>0</v>
      </c>
      <c r="L69" s="16">
        <v>0</v>
      </c>
    </row>
    <row r="70" spans="1:12" x14ac:dyDescent="0.2">
      <c r="A70" s="9"/>
      <c r="B70" s="9"/>
      <c r="C70" s="17"/>
      <c r="D70" s="11" t="s">
        <v>3</v>
      </c>
      <c r="E70" s="11"/>
      <c r="F70" s="17"/>
      <c r="G70" s="17"/>
      <c r="H70" s="17"/>
      <c r="I70" s="11" t="s">
        <v>3</v>
      </c>
      <c r="J70" s="17"/>
      <c r="K70" s="17"/>
      <c r="L70" s="17"/>
    </row>
    <row r="71" spans="1:12" x14ac:dyDescent="0.2">
      <c r="A71" s="12" t="s">
        <v>287</v>
      </c>
      <c r="B71" s="12"/>
      <c r="C71" s="18">
        <v>0</v>
      </c>
      <c r="D71" s="1" t="s">
        <v>3</v>
      </c>
      <c r="E71" s="1"/>
      <c r="F71" s="18">
        <v>0</v>
      </c>
      <c r="G71" s="18">
        <v>15000</v>
      </c>
      <c r="H71" s="36">
        <v>0</v>
      </c>
      <c r="I71" s="1" t="s">
        <v>3</v>
      </c>
      <c r="J71" s="18">
        <v>15000</v>
      </c>
      <c r="K71" s="36">
        <v>0</v>
      </c>
      <c r="L71" s="18">
        <v>0</v>
      </c>
    </row>
    <row r="72" spans="1:12" x14ac:dyDescent="0.2">
      <c r="A72" s="9"/>
      <c r="B72" s="9"/>
      <c r="C72" s="10"/>
      <c r="D72" s="11" t="s">
        <v>3</v>
      </c>
      <c r="E72" s="11"/>
      <c r="F72" s="10"/>
      <c r="G72" s="10"/>
      <c r="H72" s="10"/>
      <c r="I72" s="11" t="s">
        <v>3</v>
      </c>
      <c r="J72" s="10"/>
      <c r="K72" s="10"/>
      <c r="L72" s="10"/>
    </row>
    <row r="73" spans="1:12" x14ac:dyDescent="0.2">
      <c r="A73" s="12" t="s">
        <v>288</v>
      </c>
      <c r="B73" s="12"/>
      <c r="C73" s="13"/>
      <c r="D73" s="1" t="s">
        <v>3</v>
      </c>
      <c r="E73" s="1"/>
      <c r="F73" s="13"/>
      <c r="G73" s="13"/>
      <c r="H73" s="13"/>
      <c r="I73" s="1" t="s">
        <v>3</v>
      </c>
      <c r="J73" s="13"/>
      <c r="K73" s="13"/>
      <c r="L73" s="13"/>
    </row>
    <row r="74" spans="1:12" x14ac:dyDescent="0.2">
      <c r="A74" s="14" t="s">
        <v>136</v>
      </c>
      <c r="B74" s="9" t="s">
        <v>289</v>
      </c>
      <c r="C74" s="16">
        <v>0</v>
      </c>
      <c r="D74" s="11" t="s">
        <v>3</v>
      </c>
      <c r="E74" s="11"/>
      <c r="F74" s="16">
        <v>86</v>
      </c>
      <c r="G74" s="16">
        <v>0</v>
      </c>
      <c r="H74" s="25">
        <v>0</v>
      </c>
      <c r="I74" s="11" t="s">
        <v>3</v>
      </c>
      <c r="J74" s="16">
        <v>0</v>
      </c>
      <c r="K74" s="25">
        <v>0</v>
      </c>
      <c r="L74" s="16">
        <v>194</v>
      </c>
    </row>
    <row r="75" spans="1:12" x14ac:dyDescent="0.2">
      <c r="A75" s="14" t="s">
        <v>159</v>
      </c>
      <c r="B75" s="9" t="s">
        <v>290</v>
      </c>
      <c r="C75" s="16">
        <v>0</v>
      </c>
      <c r="D75" s="11" t="s">
        <v>3</v>
      </c>
      <c r="E75" s="11"/>
      <c r="F75" s="16">
        <v>0</v>
      </c>
      <c r="G75" s="16">
        <v>150</v>
      </c>
      <c r="H75" s="25">
        <v>0</v>
      </c>
      <c r="I75" s="11" t="s">
        <v>3</v>
      </c>
      <c r="J75" s="16">
        <v>200</v>
      </c>
      <c r="K75" s="25">
        <v>0</v>
      </c>
      <c r="L75" s="16">
        <v>130</v>
      </c>
    </row>
    <row r="76" spans="1:12" x14ac:dyDescent="0.2">
      <c r="A76" s="14" t="s">
        <v>138</v>
      </c>
      <c r="B76" s="9" t="s">
        <v>291</v>
      </c>
      <c r="C76" s="16">
        <v>0</v>
      </c>
      <c r="D76" s="11" t="s">
        <v>3</v>
      </c>
      <c r="E76" s="11"/>
      <c r="F76" s="16">
        <v>41</v>
      </c>
      <c r="G76" s="16">
        <v>0</v>
      </c>
      <c r="H76" s="25">
        <v>0</v>
      </c>
      <c r="I76" s="11" t="s">
        <v>3</v>
      </c>
      <c r="J76" s="16">
        <v>0</v>
      </c>
      <c r="K76" s="25">
        <v>0</v>
      </c>
      <c r="L76" s="16">
        <v>140</v>
      </c>
    </row>
    <row r="77" spans="1:12" x14ac:dyDescent="0.2">
      <c r="A77" s="14" t="s">
        <v>112</v>
      </c>
      <c r="B77" s="9" t="s">
        <v>292</v>
      </c>
      <c r="C77" s="16">
        <v>0</v>
      </c>
      <c r="D77" s="11" t="s">
        <v>3</v>
      </c>
      <c r="E77" s="11"/>
      <c r="F77" s="16">
        <v>0</v>
      </c>
      <c r="G77" s="16">
        <v>16500</v>
      </c>
      <c r="H77" s="25">
        <v>0</v>
      </c>
      <c r="I77" s="11" t="s">
        <v>3</v>
      </c>
      <c r="J77" s="16">
        <v>26500</v>
      </c>
      <c r="K77" s="25">
        <v>0</v>
      </c>
      <c r="L77" s="16">
        <v>0</v>
      </c>
    </row>
    <row r="78" spans="1:12" x14ac:dyDescent="0.2">
      <c r="A78" s="14" t="s">
        <v>167</v>
      </c>
      <c r="B78" s="9" t="s">
        <v>293</v>
      </c>
      <c r="C78" s="16">
        <v>0</v>
      </c>
      <c r="D78" s="11" t="s">
        <v>3</v>
      </c>
      <c r="E78" s="11"/>
      <c r="F78" s="16">
        <v>1113</v>
      </c>
      <c r="G78" s="16">
        <v>500</v>
      </c>
      <c r="H78" s="25">
        <v>2.2255199999999999</v>
      </c>
      <c r="I78" s="11" t="s">
        <v>3</v>
      </c>
      <c r="J78" s="16">
        <v>500</v>
      </c>
      <c r="K78" s="25">
        <v>2.2255199999999999</v>
      </c>
      <c r="L78" s="16">
        <v>888</v>
      </c>
    </row>
    <row r="79" spans="1:12" x14ac:dyDescent="0.2">
      <c r="A79" s="14" t="s">
        <v>98</v>
      </c>
      <c r="B79" s="9" t="s">
        <v>294</v>
      </c>
      <c r="C79" s="16">
        <v>0</v>
      </c>
      <c r="D79" s="11" t="s">
        <v>3</v>
      </c>
      <c r="E79" s="11"/>
      <c r="F79" s="16">
        <v>979</v>
      </c>
      <c r="G79" s="16">
        <v>900</v>
      </c>
      <c r="H79" s="25">
        <v>1.0880555555556</v>
      </c>
      <c r="I79" s="11" t="s">
        <v>3</v>
      </c>
      <c r="J79" s="16">
        <v>1200</v>
      </c>
      <c r="K79" s="25">
        <v>0.81604166666669997</v>
      </c>
      <c r="L79" s="16">
        <v>1263</v>
      </c>
    </row>
    <row r="80" spans="1:12" x14ac:dyDescent="0.2">
      <c r="A80" s="14" t="s">
        <v>102</v>
      </c>
      <c r="B80" s="9" t="s">
        <v>295</v>
      </c>
      <c r="C80" s="16">
        <v>1399</v>
      </c>
      <c r="D80" s="11" t="s">
        <v>3</v>
      </c>
      <c r="E80" s="11"/>
      <c r="F80" s="16">
        <v>4971</v>
      </c>
      <c r="G80" s="16">
        <v>0</v>
      </c>
      <c r="H80" s="25">
        <v>0</v>
      </c>
      <c r="I80" s="11" t="s">
        <v>3</v>
      </c>
      <c r="J80" s="16">
        <v>1800</v>
      </c>
      <c r="K80" s="25">
        <v>2.7614722222222001</v>
      </c>
      <c r="L80" s="16">
        <v>1992</v>
      </c>
    </row>
    <row r="81" spans="1:12" x14ac:dyDescent="0.2">
      <c r="A81" s="14" t="s">
        <v>151</v>
      </c>
      <c r="B81" s="9" t="s">
        <v>296</v>
      </c>
      <c r="C81" s="16">
        <v>0</v>
      </c>
      <c r="D81" s="11" t="s">
        <v>3</v>
      </c>
      <c r="E81" s="11"/>
      <c r="F81" s="16">
        <v>0</v>
      </c>
      <c r="G81" s="16">
        <v>0</v>
      </c>
      <c r="H81" s="25">
        <v>0</v>
      </c>
      <c r="I81" s="11" t="s">
        <v>3</v>
      </c>
      <c r="J81" s="16">
        <v>0</v>
      </c>
      <c r="K81" s="25">
        <v>0</v>
      </c>
      <c r="L81" s="16">
        <v>32</v>
      </c>
    </row>
    <row r="82" spans="1:12" x14ac:dyDescent="0.2">
      <c r="A82" s="9"/>
      <c r="B82" s="9"/>
      <c r="C82" s="10"/>
      <c r="D82" s="11" t="s">
        <v>3</v>
      </c>
      <c r="E82" s="11"/>
      <c r="F82" s="10"/>
      <c r="G82" s="10"/>
      <c r="H82" s="10"/>
      <c r="I82" s="11" t="s">
        <v>3</v>
      </c>
      <c r="J82" s="10"/>
      <c r="K82" s="10"/>
      <c r="L82" s="10"/>
    </row>
    <row r="83" spans="1:12" x14ac:dyDescent="0.2">
      <c r="A83" s="12" t="s">
        <v>297</v>
      </c>
      <c r="B83" s="12"/>
      <c r="C83" s="13"/>
      <c r="D83" s="1" t="s">
        <v>3</v>
      </c>
      <c r="E83" s="1"/>
      <c r="F83" s="13"/>
      <c r="G83" s="13"/>
      <c r="H83" s="13"/>
      <c r="I83" s="1" t="s">
        <v>3</v>
      </c>
      <c r="J83" s="13"/>
      <c r="K83" s="13"/>
      <c r="L83" s="13"/>
    </row>
    <row r="84" spans="1:12" x14ac:dyDescent="0.2">
      <c r="A84" s="14" t="s">
        <v>211</v>
      </c>
      <c r="B84" s="9" t="s">
        <v>298</v>
      </c>
      <c r="C84" s="16">
        <v>0</v>
      </c>
      <c r="D84" s="11" t="s">
        <v>3</v>
      </c>
      <c r="E84" s="11"/>
      <c r="F84" s="16">
        <v>0</v>
      </c>
      <c r="G84" s="16">
        <v>300</v>
      </c>
      <c r="H84" s="25">
        <v>0</v>
      </c>
      <c r="I84" s="11" t="s">
        <v>3</v>
      </c>
      <c r="J84" s="16">
        <v>400</v>
      </c>
      <c r="K84" s="25">
        <v>0</v>
      </c>
      <c r="L84" s="16">
        <v>400</v>
      </c>
    </row>
    <row r="85" spans="1:12" x14ac:dyDescent="0.2">
      <c r="A85" s="14" t="s">
        <v>299</v>
      </c>
      <c r="B85" s="9" t="s">
        <v>300</v>
      </c>
      <c r="C85" s="16">
        <v>0</v>
      </c>
      <c r="D85" s="11" t="s">
        <v>3</v>
      </c>
      <c r="E85" s="11"/>
      <c r="F85" s="16">
        <v>0</v>
      </c>
      <c r="G85" s="16">
        <v>300</v>
      </c>
      <c r="H85" s="25">
        <v>0</v>
      </c>
      <c r="I85" s="11" t="s">
        <v>3</v>
      </c>
      <c r="J85" s="16">
        <v>400</v>
      </c>
      <c r="K85" s="25">
        <v>0</v>
      </c>
      <c r="L85" s="16">
        <v>298</v>
      </c>
    </row>
    <row r="86" spans="1:12" x14ac:dyDescent="0.2">
      <c r="A86" s="14" t="s">
        <v>138</v>
      </c>
      <c r="B86" s="9" t="s">
        <v>301</v>
      </c>
      <c r="C86" s="16">
        <v>0</v>
      </c>
      <c r="D86" s="11" t="s">
        <v>3</v>
      </c>
      <c r="E86" s="11"/>
      <c r="F86" s="16">
        <v>0</v>
      </c>
      <c r="G86" s="16">
        <v>300</v>
      </c>
      <c r="H86" s="25">
        <v>0</v>
      </c>
      <c r="I86" s="11" t="s">
        <v>3</v>
      </c>
      <c r="J86" s="16">
        <v>400</v>
      </c>
      <c r="K86" s="25">
        <v>0</v>
      </c>
      <c r="L86" s="16">
        <v>357</v>
      </c>
    </row>
    <row r="87" spans="1:12" x14ac:dyDescent="0.2">
      <c r="A87" s="14" t="s">
        <v>167</v>
      </c>
      <c r="B87" s="9" t="s">
        <v>302</v>
      </c>
      <c r="C87" s="16">
        <v>148</v>
      </c>
      <c r="D87" s="11" t="s">
        <v>3</v>
      </c>
      <c r="E87" s="11"/>
      <c r="F87" s="16">
        <v>545</v>
      </c>
      <c r="G87" s="16">
        <v>900</v>
      </c>
      <c r="H87" s="25">
        <v>0.60512222222220002</v>
      </c>
      <c r="I87" s="11" t="s">
        <v>3</v>
      </c>
      <c r="J87" s="16">
        <v>1200</v>
      </c>
      <c r="K87" s="25">
        <v>0.45384166666670001</v>
      </c>
      <c r="L87" s="16">
        <v>2643</v>
      </c>
    </row>
    <row r="88" spans="1:12" x14ac:dyDescent="0.2">
      <c r="A88" s="14" t="s">
        <v>98</v>
      </c>
      <c r="B88" s="9" t="s">
        <v>303</v>
      </c>
      <c r="C88" s="16">
        <v>0</v>
      </c>
      <c r="D88" s="11" t="s">
        <v>3</v>
      </c>
      <c r="E88" s="11"/>
      <c r="F88" s="16">
        <v>0</v>
      </c>
      <c r="G88" s="16">
        <v>100</v>
      </c>
      <c r="H88" s="25">
        <v>0</v>
      </c>
      <c r="I88" s="11" t="s">
        <v>3</v>
      </c>
      <c r="J88" s="16">
        <v>100</v>
      </c>
      <c r="K88" s="25">
        <v>0</v>
      </c>
      <c r="L88" s="16">
        <v>0</v>
      </c>
    </row>
    <row r="89" spans="1:12" x14ac:dyDescent="0.2">
      <c r="A89" s="14" t="s">
        <v>102</v>
      </c>
      <c r="B89" s="9" t="s">
        <v>304</v>
      </c>
      <c r="C89" s="16">
        <v>0</v>
      </c>
      <c r="D89" s="11" t="s">
        <v>3</v>
      </c>
      <c r="E89" s="11"/>
      <c r="F89" s="16">
        <v>2185</v>
      </c>
      <c r="G89" s="16">
        <v>1800</v>
      </c>
      <c r="H89" s="25">
        <v>1.2136499999999999</v>
      </c>
      <c r="I89" s="11" t="s">
        <v>3</v>
      </c>
      <c r="J89" s="16">
        <v>1800</v>
      </c>
      <c r="K89" s="25">
        <v>1.2136499999999999</v>
      </c>
      <c r="L89" s="16">
        <v>703</v>
      </c>
    </row>
    <row r="90" spans="1:12" x14ac:dyDescent="0.2">
      <c r="A90" s="9"/>
      <c r="B90" s="9"/>
      <c r="C90" s="17"/>
      <c r="D90" s="11" t="s">
        <v>3</v>
      </c>
      <c r="E90" s="11"/>
      <c r="F90" s="17"/>
      <c r="G90" s="17"/>
      <c r="H90" s="17"/>
      <c r="I90" s="11" t="s">
        <v>3</v>
      </c>
      <c r="J90" s="17"/>
      <c r="K90" s="17"/>
      <c r="L90" s="17"/>
    </row>
    <row r="91" spans="1:12" x14ac:dyDescent="0.2">
      <c r="A91" s="12" t="s">
        <v>305</v>
      </c>
      <c r="B91" s="12"/>
      <c r="C91" s="18">
        <v>1547</v>
      </c>
      <c r="D91" s="1" t="s">
        <v>3</v>
      </c>
      <c r="E91" s="1"/>
      <c r="F91" s="18">
        <v>9919</v>
      </c>
      <c r="G91" s="18">
        <v>21750</v>
      </c>
      <c r="H91" s="36">
        <v>0.45603218390799999</v>
      </c>
      <c r="I91" s="1" t="s">
        <v>3</v>
      </c>
      <c r="J91" s="18">
        <v>34500</v>
      </c>
      <c r="K91" s="36">
        <v>0.28749855072460001</v>
      </c>
      <c r="L91" s="18">
        <v>9039</v>
      </c>
    </row>
    <row r="92" spans="1:12" x14ac:dyDescent="0.2">
      <c r="A92" s="9"/>
      <c r="B92" s="9"/>
      <c r="C92" s="10"/>
      <c r="D92" s="11" t="s">
        <v>3</v>
      </c>
      <c r="E92" s="11"/>
      <c r="F92" s="10"/>
      <c r="G92" s="10"/>
      <c r="H92" s="10"/>
      <c r="I92" s="11" t="s">
        <v>3</v>
      </c>
      <c r="J92" s="10"/>
      <c r="K92" s="10"/>
      <c r="L92" s="10"/>
    </row>
    <row r="93" spans="1:12" x14ac:dyDescent="0.2">
      <c r="A93" s="12" t="s">
        <v>306</v>
      </c>
      <c r="B93" s="12"/>
      <c r="C93" s="13"/>
      <c r="D93" s="1" t="s">
        <v>3</v>
      </c>
      <c r="E93" s="1"/>
      <c r="F93" s="13"/>
      <c r="G93" s="13"/>
      <c r="H93" s="13"/>
      <c r="I93" s="1" t="s">
        <v>3</v>
      </c>
      <c r="J93" s="13"/>
      <c r="K93" s="13"/>
      <c r="L93" s="13"/>
    </row>
    <row r="94" spans="1:12" x14ac:dyDescent="0.2">
      <c r="A94" s="14" t="s">
        <v>307</v>
      </c>
      <c r="B94" s="9" t="s">
        <v>308</v>
      </c>
      <c r="C94" s="16">
        <v>0</v>
      </c>
      <c r="D94" s="11" t="s">
        <v>3</v>
      </c>
      <c r="E94" s="11"/>
      <c r="F94" s="16">
        <v>10200</v>
      </c>
      <c r="G94" s="16">
        <v>10000</v>
      </c>
      <c r="H94" s="25">
        <v>1.02</v>
      </c>
      <c r="I94" s="11" t="s">
        <v>3</v>
      </c>
      <c r="J94" s="16">
        <v>10000</v>
      </c>
      <c r="K94" s="25">
        <v>1.02</v>
      </c>
      <c r="L94" s="16">
        <v>31417</v>
      </c>
    </row>
    <row r="95" spans="1:12" x14ac:dyDescent="0.2">
      <c r="A95" s="14" t="s">
        <v>98</v>
      </c>
      <c r="B95" s="9" t="s">
        <v>309</v>
      </c>
      <c r="C95" s="16">
        <v>0</v>
      </c>
      <c r="D95" s="11" t="s">
        <v>3</v>
      </c>
      <c r="E95" s="11"/>
      <c r="F95" s="16">
        <v>0</v>
      </c>
      <c r="G95" s="16">
        <v>0</v>
      </c>
      <c r="H95" s="25">
        <v>0</v>
      </c>
      <c r="I95" s="11" t="s">
        <v>3</v>
      </c>
      <c r="J95" s="16">
        <v>0</v>
      </c>
      <c r="K95" s="25">
        <v>0</v>
      </c>
      <c r="L95" s="16">
        <v>215</v>
      </c>
    </row>
    <row r="96" spans="1:12" x14ac:dyDescent="0.2">
      <c r="A96" s="14" t="s">
        <v>257</v>
      </c>
      <c r="B96" s="9" t="s">
        <v>310</v>
      </c>
      <c r="C96" s="16">
        <v>0</v>
      </c>
      <c r="D96" s="11" t="s">
        <v>3</v>
      </c>
      <c r="E96" s="11"/>
      <c r="F96" s="16">
        <v>0</v>
      </c>
      <c r="G96" s="16">
        <v>10000</v>
      </c>
      <c r="H96" s="25">
        <v>0</v>
      </c>
      <c r="I96" s="11" t="s">
        <v>3</v>
      </c>
      <c r="J96" s="16">
        <v>10000</v>
      </c>
      <c r="K96" s="25">
        <v>0</v>
      </c>
      <c r="L96" s="16">
        <v>19620</v>
      </c>
    </row>
    <row r="97" spans="1:12" x14ac:dyDescent="0.2">
      <c r="A97" s="14" t="s">
        <v>102</v>
      </c>
      <c r="B97" s="9" t="s">
        <v>311</v>
      </c>
      <c r="C97" s="16">
        <v>0</v>
      </c>
      <c r="D97" s="11" t="s">
        <v>3</v>
      </c>
      <c r="E97" s="11"/>
      <c r="F97" s="16">
        <v>0</v>
      </c>
      <c r="G97" s="16">
        <v>0</v>
      </c>
      <c r="H97" s="25">
        <v>0</v>
      </c>
      <c r="I97" s="11" t="s">
        <v>3</v>
      </c>
      <c r="J97" s="16">
        <v>0</v>
      </c>
      <c r="K97" s="25">
        <v>0</v>
      </c>
      <c r="L97" s="16">
        <v>16</v>
      </c>
    </row>
    <row r="98" spans="1:12" x14ac:dyDescent="0.2">
      <c r="A98" s="9"/>
      <c r="B98" s="9"/>
      <c r="C98" s="17"/>
      <c r="D98" s="11" t="s">
        <v>3</v>
      </c>
      <c r="E98" s="11"/>
      <c r="F98" s="17"/>
      <c r="G98" s="17"/>
      <c r="H98" s="17"/>
      <c r="I98" s="11" t="s">
        <v>3</v>
      </c>
      <c r="J98" s="17"/>
      <c r="K98" s="17"/>
      <c r="L98" s="17"/>
    </row>
    <row r="99" spans="1:12" x14ac:dyDescent="0.2">
      <c r="A99" s="12" t="s">
        <v>312</v>
      </c>
      <c r="B99" s="12"/>
      <c r="C99" s="18">
        <v>0</v>
      </c>
      <c r="D99" s="1" t="s">
        <v>3</v>
      </c>
      <c r="E99" s="1"/>
      <c r="F99" s="18">
        <v>10200</v>
      </c>
      <c r="G99" s="18">
        <v>20000</v>
      </c>
      <c r="H99" s="36">
        <v>0.51</v>
      </c>
      <c r="I99" s="1" t="s">
        <v>3</v>
      </c>
      <c r="J99" s="18">
        <v>20000</v>
      </c>
      <c r="K99" s="36">
        <v>0.51</v>
      </c>
      <c r="L99" s="18">
        <v>51267</v>
      </c>
    </row>
    <row r="100" spans="1:12" x14ac:dyDescent="0.2">
      <c r="A100" s="9"/>
      <c r="B100" s="9"/>
      <c r="C100" s="10"/>
      <c r="D100" s="11" t="s">
        <v>3</v>
      </c>
      <c r="E100" s="11"/>
      <c r="F100" s="10"/>
      <c r="G100" s="10"/>
      <c r="H100" s="10"/>
      <c r="I100" s="11" t="s">
        <v>3</v>
      </c>
      <c r="J100" s="10"/>
      <c r="K100" s="10"/>
      <c r="L100" s="10"/>
    </row>
    <row r="101" spans="1:12" x14ac:dyDescent="0.2">
      <c r="A101" s="9"/>
      <c r="B101" s="9"/>
      <c r="C101" s="10"/>
      <c r="D101" s="11" t="s">
        <v>3</v>
      </c>
      <c r="E101" s="11"/>
      <c r="F101" s="10"/>
      <c r="G101" s="10"/>
      <c r="H101" s="10"/>
      <c r="I101" s="11" t="s">
        <v>3</v>
      </c>
      <c r="J101" s="10"/>
      <c r="K101" s="10"/>
      <c r="L101" s="10"/>
    </row>
    <row r="102" spans="1:12" x14ac:dyDescent="0.2">
      <c r="A102" s="12" t="s">
        <v>313</v>
      </c>
      <c r="B102" s="12"/>
      <c r="C102" s="13"/>
      <c r="D102" s="1" t="s">
        <v>3</v>
      </c>
      <c r="E102" s="1"/>
      <c r="F102" s="13"/>
      <c r="G102" s="13"/>
      <c r="H102" s="13"/>
      <c r="I102" s="1" t="s">
        <v>3</v>
      </c>
      <c r="J102" s="13"/>
      <c r="K102" s="13"/>
      <c r="L102" s="13"/>
    </row>
    <row r="103" spans="1:12" x14ac:dyDescent="0.2">
      <c r="A103" s="14" t="s">
        <v>98</v>
      </c>
      <c r="B103" s="9" t="s">
        <v>314</v>
      </c>
      <c r="C103" s="16">
        <v>0</v>
      </c>
      <c r="D103" s="11" t="s">
        <v>3</v>
      </c>
      <c r="E103" s="11"/>
      <c r="F103" s="16">
        <v>0</v>
      </c>
      <c r="G103" s="16">
        <v>20000</v>
      </c>
      <c r="H103" s="25">
        <v>0</v>
      </c>
      <c r="I103" s="11" t="s">
        <v>3</v>
      </c>
      <c r="J103" s="16">
        <v>20000</v>
      </c>
      <c r="K103" s="25">
        <v>0</v>
      </c>
      <c r="L103" s="16">
        <v>30</v>
      </c>
    </row>
    <row r="104" spans="1:12" x14ac:dyDescent="0.2">
      <c r="A104" s="14" t="s">
        <v>315</v>
      </c>
      <c r="B104" s="9" t="s">
        <v>316</v>
      </c>
      <c r="C104" s="16">
        <v>0</v>
      </c>
      <c r="D104" s="11" t="s">
        <v>3</v>
      </c>
      <c r="E104" s="11"/>
      <c r="F104" s="16">
        <v>0</v>
      </c>
      <c r="G104" s="16">
        <v>7900</v>
      </c>
      <c r="H104" s="25">
        <v>0</v>
      </c>
      <c r="I104" s="11" t="s">
        <v>3</v>
      </c>
      <c r="J104" s="16">
        <v>10400</v>
      </c>
      <c r="K104" s="25">
        <v>0</v>
      </c>
      <c r="L104" s="16">
        <v>0</v>
      </c>
    </row>
    <row r="105" spans="1:12" x14ac:dyDescent="0.2">
      <c r="A105" s="14" t="s">
        <v>317</v>
      </c>
      <c r="B105" s="9" t="s">
        <v>318</v>
      </c>
      <c r="C105" s="16">
        <v>455</v>
      </c>
      <c r="D105" s="11" t="s">
        <v>3</v>
      </c>
      <c r="E105" s="11"/>
      <c r="F105" s="16">
        <v>4474</v>
      </c>
      <c r="G105" s="16">
        <v>5000</v>
      </c>
      <c r="H105" s="25">
        <v>0.89484200000000003</v>
      </c>
      <c r="I105" s="11" t="s">
        <v>3</v>
      </c>
      <c r="J105" s="16">
        <v>5000</v>
      </c>
      <c r="K105" s="25">
        <v>0.89484200000000003</v>
      </c>
      <c r="L105" s="16">
        <v>5434</v>
      </c>
    </row>
    <row r="106" spans="1:12" x14ac:dyDescent="0.2">
      <c r="A106" s="9"/>
      <c r="B106" s="9"/>
      <c r="C106" s="17"/>
      <c r="D106" s="11" t="s">
        <v>3</v>
      </c>
      <c r="E106" s="11"/>
      <c r="F106" s="17"/>
      <c r="G106" s="17"/>
      <c r="H106" s="17"/>
      <c r="I106" s="11" t="s">
        <v>3</v>
      </c>
      <c r="J106" s="17"/>
      <c r="K106" s="17"/>
      <c r="L106" s="17"/>
    </row>
    <row r="107" spans="1:12" x14ac:dyDescent="0.2">
      <c r="A107" s="12" t="s">
        <v>319</v>
      </c>
      <c r="B107" s="12"/>
      <c r="C107" s="18">
        <v>455</v>
      </c>
      <c r="D107" s="1" t="s">
        <v>3</v>
      </c>
      <c r="E107" s="1"/>
      <c r="F107" s="18">
        <v>4474</v>
      </c>
      <c r="G107" s="18">
        <v>32900</v>
      </c>
      <c r="H107" s="36">
        <v>0.13599422492400001</v>
      </c>
      <c r="I107" s="1" t="s">
        <v>3</v>
      </c>
      <c r="J107" s="18">
        <v>35400</v>
      </c>
      <c r="K107" s="36">
        <v>0.12639011299440001</v>
      </c>
      <c r="L107" s="18">
        <v>5464</v>
      </c>
    </row>
    <row r="108" spans="1:12" x14ac:dyDescent="0.2">
      <c r="A108" s="12"/>
      <c r="B108" s="12"/>
      <c r="C108" s="39"/>
      <c r="D108" s="1" t="s">
        <v>3</v>
      </c>
      <c r="E108" s="1"/>
      <c r="F108" s="39"/>
      <c r="G108" s="39"/>
      <c r="H108" s="39"/>
      <c r="I108" s="1" t="s">
        <v>3</v>
      </c>
      <c r="J108" s="39"/>
      <c r="K108" s="39"/>
      <c r="L108" s="39"/>
    </row>
    <row r="109" spans="1:12" x14ac:dyDescent="0.2">
      <c r="A109" s="22" t="s">
        <v>59</v>
      </c>
      <c r="B109" s="22"/>
      <c r="C109" s="28">
        <v>113833</v>
      </c>
      <c r="D109" s="24" t="s">
        <v>3</v>
      </c>
      <c r="E109" s="24"/>
      <c r="F109" s="28">
        <v>647842</v>
      </c>
      <c r="G109" s="28">
        <v>639974</v>
      </c>
      <c r="H109" s="29">
        <v>1.0122939056899001</v>
      </c>
      <c r="I109" s="24" t="s">
        <v>3</v>
      </c>
      <c r="J109" s="28">
        <v>847276</v>
      </c>
      <c r="K109" s="29">
        <v>0.76461717315260003</v>
      </c>
      <c r="L109" s="28">
        <v>688950</v>
      </c>
    </row>
    <row r="110" spans="1:12" x14ac:dyDescent="0.2">
      <c r="A110" s="9"/>
      <c r="B110" s="9"/>
      <c r="C110" s="17"/>
      <c r="D110" s="11" t="s">
        <v>3</v>
      </c>
      <c r="E110" s="11"/>
      <c r="F110" s="17"/>
      <c r="G110" s="17"/>
      <c r="H110" s="17"/>
      <c r="I110" s="11" t="s">
        <v>3</v>
      </c>
      <c r="J110" s="17"/>
      <c r="K110" s="17"/>
      <c r="L110" s="17"/>
    </row>
    <row r="111" spans="1:12" x14ac:dyDescent="0.2">
      <c r="A111" s="31" t="s">
        <v>487</v>
      </c>
      <c r="B111" s="31"/>
      <c r="C111" s="32">
        <v>-113438</v>
      </c>
      <c r="D111" s="33" t="s">
        <v>3</v>
      </c>
      <c r="E111" s="33"/>
      <c r="F111" s="32">
        <v>-627976</v>
      </c>
      <c r="G111" s="32">
        <v>-609974</v>
      </c>
      <c r="H111" s="34">
        <v>1.0295125038116</v>
      </c>
      <c r="I111" s="33" t="s">
        <v>3</v>
      </c>
      <c r="J111" s="32">
        <v>-802276</v>
      </c>
      <c r="K111" s="34">
        <v>0.78274292138860002</v>
      </c>
      <c r="L111" s="32">
        <v>-665452</v>
      </c>
    </row>
    <row r="112" spans="1:12" x14ac:dyDescent="0.2">
      <c r="A112" s="31"/>
      <c r="B112" s="31"/>
      <c r="C112" s="40"/>
      <c r="D112" s="33" t="s">
        <v>3</v>
      </c>
      <c r="E112" s="33"/>
      <c r="F112" s="40"/>
      <c r="G112" s="40"/>
      <c r="H112" s="40"/>
      <c r="I112" s="33" t="s">
        <v>3</v>
      </c>
      <c r="J112" s="40"/>
      <c r="K112" s="40"/>
      <c r="L112" s="40"/>
    </row>
    <row r="113" spans="1:12" x14ac:dyDescent="0.2">
      <c r="A113" s="9"/>
      <c r="B113" s="9"/>
      <c r="C113" s="10"/>
      <c r="D113" s="11" t="s">
        <v>3</v>
      </c>
      <c r="E113" s="11"/>
      <c r="F113" s="10"/>
      <c r="G113" s="10"/>
      <c r="H113" s="10"/>
      <c r="I113" s="11" t="s">
        <v>3</v>
      </c>
      <c r="J113" s="10"/>
      <c r="K113" s="10"/>
      <c r="L113" s="10"/>
    </row>
    <row r="114" spans="1:12" x14ac:dyDescent="0.2">
      <c r="A114" s="9"/>
      <c r="B114" s="9"/>
      <c r="C114" s="10"/>
      <c r="D114" s="11" t="s">
        <v>3</v>
      </c>
      <c r="E114" s="11"/>
      <c r="F114" s="10"/>
      <c r="G114" s="10"/>
      <c r="H114" s="10"/>
      <c r="I114" s="11" t="s">
        <v>3</v>
      </c>
      <c r="J114" s="10"/>
      <c r="K114" s="10"/>
      <c r="L114" s="10"/>
    </row>
    <row r="115" spans="1:12" x14ac:dyDescent="0.2">
      <c r="A115" s="9"/>
      <c r="B115" s="9"/>
      <c r="C115" s="10"/>
      <c r="D115" s="11" t="s">
        <v>3</v>
      </c>
      <c r="E115" s="11"/>
      <c r="F115" s="10"/>
      <c r="G115" s="10"/>
      <c r="H115" s="10"/>
      <c r="I115" s="11" t="s">
        <v>3</v>
      </c>
      <c r="J115" s="10"/>
      <c r="K115" s="10"/>
      <c r="L115" s="10"/>
    </row>
    <row r="116" spans="1:12" x14ac:dyDescent="0.2">
      <c r="A116" s="9"/>
      <c r="B116" s="9"/>
      <c r="C116" s="10"/>
      <c r="D116" s="11" t="s">
        <v>3</v>
      </c>
      <c r="E116" s="11"/>
      <c r="F116" s="10"/>
      <c r="G116" s="10"/>
      <c r="H116" s="10"/>
      <c r="I116" s="11" t="s">
        <v>3</v>
      </c>
      <c r="J116" s="10"/>
      <c r="K116" s="10"/>
      <c r="L116" s="10"/>
    </row>
    <row r="117" spans="1:12" x14ac:dyDescent="0.2">
      <c r="A117" s="9"/>
      <c r="B117" s="9"/>
      <c r="C117" s="10"/>
      <c r="D117" s="11" t="s">
        <v>3</v>
      </c>
      <c r="E117" s="11"/>
      <c r="F117" s="10"/>
      <c r="G117" s="10"/>
      <c r="H117" s="10"/>
      <c r="I117" s="11" t="s">
        <v>3</v>
      </c>
      <c r="J117" s="10"/>
      <c r="K117" s="10"/>
      <c r="L117" s="10"/>
    </row>
    <row r="118" spans="1:12" x14ac:dyDescent="0.2">
      <c r="A118" s="9"/>
      <c r="B118" s="9"/>
      <c r="C118" s="10"/>
      <c r="D118" s="11" t="s">
        <v>3</v>
      </c>
      <c r="E118" s="11"/>
      <c r="F118" s="10"/>
      <c r="G118" s="10"/>
      <c r="H118" s="10"/>
      <c r="I118" s="11" t="s">
        <v>3</v>
      </c>
      <c r="J118" s="10"/>
      <c r="K118" s="10"/>
      <c r="L118" s="10"/>
    </row>
    <row r="119" spans="1:12" x14ac:dyDescent="0.2">
      <c r="A119" s="9"/>
      <c r="B119" s="9"/>
      <c r="C119" s="10"/>
      <c r="D119" s="11" t="s">
        <v>3</v>
      </c>
      <c r="E119" s="11"/>
      <c r="F119" s="10"/>
      <c r="G119" s="10"/>
      <c r="H119" s="10"/>
      <c r="I119" s="11" t="s">
        <v>3</v>
      </c>
      <c r="J119" s="10"/>
      <c r="K119" s="10"/>
      <c r="L119" s="10"/>
    </row>
  </sheetData>
  <mergeCells count="2">
    <mergeCell ref="F1:H1"/>
    <mergeCell ref="J1:L1"/>
  </mergeCells>
  <printOptions horizontalCentered="1"/>
  <pageMargins left="0.75" right="0.75" top="0.75" bottom="0.75" header="0.03" footer="0.03"/>
  <pageSetup scale="46" pageOrder="overThenDown" orientation="portrait" r:id="rId1"/>
  <headerFooter>
    <oddHeader>&amp;L&amp;8&amp;K000000DRAFT
Created 10/19/2018 &amp;C&amp;"Arial,Bold Italic"&amp;12&amp;K000000Association Management Company Institute
General
For the Nine Months Ended 9/30/2018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99"/>
  <sheetViews>
    <sheetView view="pageLayout" workbookViewId="0"/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2.140625" style="69" customWidth="1"/>
    <col min="7" max="7" width="15.7109375" customWidth="1"/>
    <col min="8" max="8" width="13.5703125" customWidth="1"/>
    <col min="9" max="9" width="1.7109375" customWidth="1"/>
    <col min="10" max="10" width="15.7109375" customWidth="1"/>
    <col min="11" max="11" width="13.5703125" customWidth="1"/>
    <col min="12" max="12" width="11.7109375" customWidth="1"/>
  </cols>
  <sheetData>
    <row r="1" spans="1:12" x14ac:dyDescent="0.2">
      <c r="C1" s="21" t="s">
        <v>35</v>
      </c>
      <c r="E1" s="107" t="s">
        <v>37</v>
      </c>
      <c r="F1" s="107"/>
      <c r="G1" s="107"/>
      <c r="H1" s="107"/>
      <c r="J1" s="107" t="s">
        <v>40</v>
      </c>
      <c r="K1" s="107"/>
      <c r="L1" s="107"/>
    </row>
    <row r="2" spans="1:12" x14ac:dyDescent="0.2">
      <c r="H2" s="1" t="s">
        <v>36</v>
      </c>
      <c r="K2" s="1" t="s">
        <v>36</v>
      </c>
      <c r="L2" s="1" t="s">
        <v>41</v>
      </c>
    </row>
    <row r="3" spans="1:12" x14ac:dyDescent="0.2">
      <c r="C3" s="2" t="s">
        <v>36</v>
      </c>
      <c r="E3" s="2" t="s">
        <v>36</v>
      </c>
      <c r="F3" s="70"/>
      <c r="G3" s="2" t="s">
        <v>38</v>
      </c>
      <c r="H3" s="2" t="s">
        <v>39</v>
      </c>
      <c r="J3" s="2" t="s">
        <v>38</v>
      </c>
      <c r="K3" s="2" t="s">
        <v>39</v>
      </c>
      <c r="L3" s="2" t="s">
        <v>36</v>
      </c>
    </row>
    <row r="4" spans="1:12" x14ac:dyDescent="0.2">
      <c r="A4" s="9"/>
      <c r="B4" s="9"/>
      <c r="C4" s="10"/>
      <c r="D4" s="11" t="s">
        <v>3</v>
      </c>
      <c r="E4" s="10"/>
      <c r="F4" s="71"/>
      <c r="G4" s="10"/>
      <c r="H4" s="10"/>
      <c r="I4" s="11" t="s">
        <v>3</v>
      </c>
      <c r="J4" s="10"/>
      <c r="K4" s="10"/>
      <c r="L4" s="10"/>
    </row>
    <row r="5" spans="1:12" x14ac:dyDescent="0.2">
      <c r="A5" s="9"/>
      <c r="B5" s="9"/>
      <c r="C5" s="10"/>
      <c r="D5" s="11" t="s">
        <v>3</v>
      </c>
      <c r="E5" s="10"/>
      <c r="F5" s="71"/>
      <c r="G5" s="10"/>
      <c r="H5" s="10"/>
      <c r="I5" s="11" t="s">
        <v>3</v>
      </c>
      <c r="J5" s="10"/>
      <c r="K5" s="10"/>
      <c r="L5" s="10"/>
    </row>
    <row r="6" spans="1:12" x14ac:dyDescent="0.2">
      <c r="A6" s="22" t="s">
        <v>64</v>
      </c>
      <c r="B6" s="22"/>
      <c r="C6" s="23"/>
      <c r="D6" s="24" t="s">
        <v>3</v>
      </c>
      <c r="E6" s="23"/>
      <c r="F6" s="72"/>
      <c r="G6" s="23"/>
      <c r="H6" s="23"/>
      <c r="I6" s="24" t="s">
        <v>3</v>
      </c>
      <c r="J6" s="23"/>
      <c r="K6" s="23"/>
      <c r="L6" s="23"/>
    </row>
    <row r="7" spans="1:12" x14ac:dyDescent="0.2">
      <c r="A7" s="9"/>
      <c r="B7" s="9"/>
      <c r="C7" s="10"/>
      <c r="D7" s="11" t="s">
        <v>3</v>
      </c>
      <c r="E7" s="10"/>
      <c r="F7" s="71"/>
      <c r="G7" s="10"/>
      <c r="H7" s="10"/>
      <c r="I7" s="11" t="s">
        <v>3</v>
      </c>
      <c r="J7" s="10"/>
      <c r="K7" s="10"/>
      <c r="L7" s="10"/>
    </row>
    <row r="8" spans="1:12" x14ac:dyDescent="0.2">
      <c r="A8" s="12" t="s">
        <v>320</v>
      </c>
      <c r="B8" s="12"/>
      <c r="C8" s="13"/>
      <c r="D8" s="1" t="s">
        <v>3</v>
      </c>
      <c r="E8" s="13"/>
      <c r="F8" s="73"/>
      <c r="G8" s="13"/>
      <c r="H8" s="13"/>
      <c r="I8" s="1" t="s">
        <v>3</v>
      </c>
      <c r="J8" s="13"/>
      <c r="K8" s="13"/>
      <c r="L8" s="13"/>
    </row>
    <row r="9" spans="1:12" x14ac:dyDescent="0.2">
      <c r="A9" s="14" t="s">
        <v>321</v>
      </c>
      <c r="B9" s="9" t="s">
        <v>322</v>
      </c>
      <c r="C9" s="15">
        <v>0</v>
      </c>
      <c r="D9" s="11" t="s">
        <v>3</v>
      </c>
      <c r="E9" s="15">
        <v>3282</v>
      </c>
      <c r="F9" s="74"/>
      <c r="G9" s="15">
        <v>4000</v>
      </c>
      <c r="H9" s="25">
        <v>0.82046750000000002</v>
      </c>
      <c r="I9" s="11" t="s">
        <v>3</v>
      </c>
      <c r="J9" s="15">
        <v>4000</v>
      </c>
      <c r="K9" s="25">
        <v>0.82046750000000002</v>
      </c>
      <c r="L9" s="15">
        <v>0</v>
      </c>
    </row>
    <row r="10" spans="1:12" x14ac:dyDescent="0.2">
      <c r="A10" s="14" t="s">
        <v>323</v>
      </c>
      <c r="B10" s="9" t="s">
        <v>324</v>
      </c>
      <c r="C10" s="16">
        <v>0</v>
      </c>
      <c r="D10" s="11" t="s">
        <v>3</v>
      </c>
      <c r="E10" s="16">
        <v>1716</v>
      </c>
      <c r="F10" s="75"/>
      <c r="G10" s="16">
        <v>1000</v>
      </c>
      <c r="H10" s="25">
        <v>1.7161900000000001</v>
      </c>
      <c r="I10" s="11" t="s">
        <v>3</v>
      </c>
      <c r="J10" s="16">
        <v>1000</v>
      </c>
      <c r="K10" s="25">
        <v>1.7161900000000001</v>
      </c>
      <c r="L10" s="16">
        <v>500</v>
      </c>
    </row>
    <row r="11" spans="1:12" x14ac:dyDescent="0.2">
      <c r="A11" s="14" t="s">
        <v>167</v>
      </c>
      <c r="B11" s="9" t="s">
        <v>325</v>
      </c>
      <c r="C11" s="16">
        <v>0</v>
      </c>
      <c r="D11" s="11" t="s">
        <v>3</v>
      </c>
      <c r="E11" s="16">
        <v>280</v>
      </c>
      <c r="F11" s="75"/>
      <c r="G11" s="16">
        <v>0</v>
      </c>
      <c r="H11" s="25">
        <v>0</v>
      </c>
      <c r="I11" s="11" t="s">
        <v>3</v>
      </c>
      <c r="J11" s="16">
        <v>0</v>
      </c>
      <c r="K11" s="25">
        <v>0</v>
      </c>
      <c r="L11" s="16">
        <v>106</v>
      </c>
    </row>
    <row r="12" spans="1:12" x14ac:dyDescent="0.2">
      <c r="A12" s="14" t="s">
        <v>326</v>
      </c>
      <c r="B12" s="9" t="s">
        <v>327</v>
      </c>
      <c r="C12" s="16">
        <v>239</v>
      </c>
      <c r="D12" s="11" t="s">
        <v>3</v>
      </c>
      <c r="E12" s="16">
        <v>239</v>
      </c>
      <c r="F12" s="75"/>
      <c r="G12" s="16">
        <v>0</v>
      </c>
      <c r="H12" s="25">
        <v>0</v>
      </c>
      <c r="I12" s="11" t="s">
        <v>3</v>
      </c>
      <c r="J12" s="16">
        <v>0</v>
      </c>
      <c r="K12" s="25">
        <v>0</v>
      </c>
      <c r="L12" s="16">
        <v>0</v>
      </c>
    </row>
    <row r="13" spans="1:12" x14ac:dyDescent="0.2">
      <c r="A13" s="14" t="s">
        <v>170</v>
      </c>
      <c r="B13" s="9" t="s">
        <v>328</v>
      </c>
      <c r="C13" s="16">
        <v>62</v>
      </c>
      <c r="D13" s="11" t="s">
        <v>3</v>
      </c>
      <c r="E13" s="16">
        <v>62</v>
      </c>
      <c r="F13" s="75"/>
      <c r="G13" s="16">
        <v>0</v>
      </c>
      <c r="H13" s="25">
        <v>0</v>
      </c>
      <c r="I13" s="11" t="s">
        <v>3</v>
      </c>
      <c r="J13" s="16">
        <v>0</v>
      </c>
      <c r="K13" s="25">
        <v>0</v>
      </c>
      <c r="L13" s="16">
        <v>0</v>
      </c>
    </row>
    <row r="14" spans="1:12" x14ac:dyDescent="0.2">
      <c r="A14" s="14" t="s">
        <v>102</v>
      </c>
      <c r="B14" s="9" t="s">
        <v>329</v>
      </c>
      <c r="C14" s="16">
        <v>2973</v>
      </c>
      <c r="D14" s="11" t="s">
        <v>3</v>
      </c>
      <c r="E14" s="16">
        <v>8955</v>
      </c>
      <c r="F14" s="75"/>
      <c r="G14" s="16">
        <v>0</v>
      </c>
      <c r="H14" s="25">
        <v>0</v>
      </c>
      <c r="I14" s="11" t="s">
        <v>3</v>
      </c>
      <c r="J14" s="16">
        <v>0</v>
      </c>
      <c r="K14" s="25">
        <v>0</v>
      </c>
      <c r="L14" s="16">
        <v>0</v>
      </c>
    </row>
    <row r="15" spans="1:12" x14ac:dyDescent="0.2">
      <c r="A15" s="14" t="s">
        <v>151</v>
      </c>
      <c r="B15" s="9" t="s">
        <v>330</v>
      </c>
      <c r="C15" s="16">
        <v>1704</v>
      </c>
      <c r="D15" s="11" t="s">
        <v>3</v>
      </c>
      <c r="E15" s="16">
        <v>1718</v>
      </c>
      <c r="F15" s="75"/>
      <c r="G15" s="16">
        <v>0</v>
      </c>
      <c r="H15" s="25">
        <v>0</v>
      </c>
      <c r="I15" s="11" t="s">
        <v>3</v>
      </c>
      <c r="J15" s="16">
        <v>0</v>
      </c>
      <c r="K15" s="25">
        <v>0</v>
      </c>
      <c r="L15" s="16">
        <v>0</v>
      </c>
    </row>
    <row r="16" spans="1:12" x14ac:dyDescent="0.2">
      <c r="A16" s="9"/>
      <c r="B16" s="9"/>
      <c r="C16" s="10"/>
      <c r="D16" s="11" t="s">
        <v>3</v>
      </c>
      <c r="E16" s="10"/>
      <c r="F16" s="71"/>
      <c r="G16" s="10"/>
      <c r="H16" s="10"/>
      <c r="I16" s="11" t="s">
        <v>3</v>
      </c>
      <c r="J16" s="10"/>
      <c r="K16" s="10"/>
      <c r="L16" s="10"/>
    </row>
    <row r="17" spans="1:12" x14ac:dyDescent="0.2">
      <c r="A17" s="12" t="s">
        <v>331</v>
      </c>
      <c r="B17" s="12"/>
      <c r="C17" s="13"/>
      <c r="D17" s="1" t="s">
        <v>3</v>
      </c>
      <c r="E17" s="13"/>
      <c r="F17" s="73"/>
      <c r="G17" s="13"/>
      <c r="H17" s="13"/>
      <c r="I17" s="1" t="s">
        <v>3</v>
      </c>
      <c r="J17" s="13"/>
      <c r="K17" s="13"/>
      <c r="L17" s="13"/>
    </row>
    <row r="18" spans="1:12" x14ac:dyDescent="0.2">
      <c r="A18" s="14" t="s">
        <v>332</v>
      </c>
      <c r="B18" s="9" t="s">
        <v>333</v>
      </c>
      <c r="C18" s="16">
        <v>0</v>
      </c>
      <c r="D18" s="11" t="s">
        <v>3</v>
      </c>
      <c r="E18" s="16">
        <v>595</v>
      </c>
      <c r="F18" s="75"/>
      <c r="G18" s="16">
        <v>595</v>
      </c>
      <c r="H18" s="25">
        <v>1</v>
      </c>
      <c r="I18" s="11" t="s">
        <v>3</v>
      </c>
      <c r="J18" s="16">
        <v>595</v>
      </c>
      <c r="K18" s="25">
        <v>1</v>
      </c>
      <c r="L18" s="16">
        <v>3388</v>
      </c>
    </row>
    <row r="19" spans="1:12" x14ac:dyDescent="0.2">
      <c r="A19" s="14" t="s">
        <v>334</v>
      </c>
      <c r="B19" s="9" t="s">
        <v>335</v>
      </c>
      <c r="C19" s="16">
        <v>750</v>
      </c>
      <c r="D19" s="11" t="s">
        <v>3</v>
      </c>
      <c r="E19" s="16">
        <v>750</v>
      </c>
      <c r="F19" s="75"/>
      <c r="G19" s="16">
        <v>1600</v>
      </c>
      <c r="H19" s="25">
        <v>0.46875</v>
      </c>
      <c r="I19" s="11" t="s">
        <v>3</v>
      </c>
      <c r="J19" s="16">
        <v>2200</v>
      </c>
      <c r="K19" s="25">
        <v>0.34090909090909999</v>
      </c>
      <c r="L19" s="16">
        <v>0</v>
      </c>
    </row>
    <row r="20" spans="1:12" x14ac:dyDescent="0.2">
      <c r="A20" s="14" t="s">
        <v>167</v>
      </c>
      <c r="B20" s="9" t="s">
        <v>336</v>
      </c>
      <c r="C20" s="16">
        <v>0</v>
      </c>
      <c r="D20" s="11" t="s">
        <v>3</v>
      </c>
      <c r="E20" s="16">
        <v>0</v>
      </c>
      <c r="F20" s="75"/>
      <c r="G20" s="16">
        <v>900</v>
      </c>
      <c r="H20" s="25">
        <v>0</v>
      </c>
      <c r="I20" s="11" t="s">
        <v>3</v>
      </c>
      <c r="J20" s="16">
        <v>900</v>
      </c>
      <c r="K20" s="25">
        <v>0</v>
      </c>
      <c r="L20" s="16">
        <v>70</v>
      </c>
    </row>
    <row r="21" spans="1:12" x14ac:dyDescent="0.2">
      <c r="A21" s="14" t="s">
        <v>114</v>
      </c>
      <c r="B21" s="9" t="s">
        <v>337</v>
      </c>
      <c r="C21" s="16">
        <v>0</v>
      </c>
      <c r="D21" s="11" t="s">
        <v>3</v>
      </c>
      <c r="E21" s="16">
        <v>0</v>
      </c>
      <c r="F21" s="75"/>
      <c r="G21" s="16">
        <v>1000</v>
      </c>
      <c r="H21" s="25">
        <v>0</v>
      </c>
      <c r="I21" s="11" t="s">
        <v>3</v>
      </c>
      <c r="J21" s="16">
        <v>1000</v>
      </c>
      <c r="K21" s="25">
        <v>0</v>
      </c>
      <c r="L21" s="16">
        <v>1000</v>
      </c>
    </row>
    <row r="22" spans="1:12" x14ac:dyDescent="0.2">
      <c r="A22" s="14" t="s">
        <v>170</v>
      </c>
      <c r="B22" s="9" t="s">
        <v>338</v>
      </c>
      <c r="C22" s="16">
        <v>0</v>
      </c>
      <c r="D22" s="11" t="s">
        <v>3</v>
      </c>
      <c r="E22" s="16">
        <v>0</v>
      </c>
      <c r="F22" s="75"/>
      <c r="G22" s="16">
        <v>300</v>
      </c>
      <c r="H22" s="25">
        <v>0</v>
      </c>
      <c r="I22" s="11" t="s">
        <v>3</v>
      </c>
      <c r="J22" s="16">
        <v>300</v>
      </c>
      <c r="K22" s="25">
        <v>0</v>
      </c>
      <c r="L22" s="16">
        <v>0</v>
      </c>
    </row>
    <row r="23" spans="1:12" x14ac:dyDescent="0.2">
      <c r="A23" s="14" t="s">
        <v>102</v>
      </c>
      <c r="B23" s="9" t="s">
        <v>339</v>
      </c>
      <c r="C23" s="16">
        <v>0</v>
      </c>
      <c r="D23" s="11" t="s">
        <v>3</v>
      </c>
      <c r="E23" s="16">
        <v>522</v>
      </c>
      <c r="F23" s="75"/>
      <c r="G23" s="16">
        <v>6000</v>
      </c>
      <c r="H23" s="25">
        <v>8.7014999999999995E-2</v>
      </c>
      <c r="I23" s="11" t="s">
        <v>3</v>
      </c>
      <c r="J23" s="16">
        <v>6000</v>
      </c>
      <c r="K23" s="25">
        <v>8.7014999999999995E-2</v>
      </c>
      <c r="L23" s="16">
        <v>84</v>
      </c>
    </row>
    <row r="24" spans="1:12" x14ac:dyDescent="0.2">
      <c r="A24" s="9"/>
      <c r="B24" s="9"/>
      <c r="C24" s="10"/>
      <c r="D24" s="11" t="s">
        <v>3</v>
      </c>
      <c r="E24" s="10"/>
      <c r="F24" s="71"/>
      <c r="G24" s="10"/>
      <c r="H24" s="10"/>
      <c r="I24" s="11" t="s">
        <v>3</v>
      </c>
      <c r="J24" s="10"/>
      <c r="K24" s="10"/>
      <c r="L24" s="10"/>
    </row>
    <row r="25" spans="1:12" x14ac:dyDescent="0.2">
      <c r="A25" s="12" t="s">
        <v>340</v>
      </c>
      <c r="B25" s="12"/>
      <c r="C25" s="13"/>
      <c r="D25" s="1" t="s">
        <v>3</v>
      </c>
      <c r="E25" s="13"/>
      <c r="F25" s="73"/>
      <c r="G25" s="13"/>
      <c r="H25" s="13"/>
      <c r="I25" s="1" t="s">
        <v>3</v>
      </c>
      <c r="J25" s="13"/>
      <c r="K25" s="13"/>
      <c r="L25" s="13"/>
    </row>
    <row r="26" spans="1:12" x14ac:dyDescent="0.2">
      <c r="A26" s="14" t="s">
        <v>341</v>
      </c>
      <c r="B26" s="9" t="s">
        <v>342</v>
      </c>
      <c r="C26" s="16">
        <v>0</v>
      </c>
      <c r="D26" s="11" t="s">
        <v>3</v>
      </c>
      <c r="E26" s="16">
        <v>0</v>
      </c>
      <c r="F26" s="75"/>
      <c r="G26" s="16">
        <v>2100</v>
      </c>
      <c r="H26" s="25">
        <v>0</v>
      </c>
      <c r="I26" s="11" t="s">
        <v>3</v>
      </c>
      <c r="J26" s="16">
        <v>2100</v>
      </c>
      <c r="K26" s="25">
        <v>0</v>
      </c>
      <c r="L26" s="16">
        <v>0</v>
      </c>
    </row>
    <row r="27" spans="1:12" x14ac:dyDescent="0.2">
      <c r="A27" s="14" t="s">
        <v>334</v>
      </c>
      <c r="B27" s="9" t="s">
        <v>343</v>
      </c>
      <c r="C27" s="16">
        <v>173</v>
      </c>
      <c r="D27" s="11" t="s">
        <v>3</v>
      </c>
      <c r="E27" s="16">
        <v>1560</v>
      </c>
      <c r="F27" s="75"/>
      <c r="G27" s="16">
        <v>0</v>
      </c>
      <c r="H27" s="25">
        <v>0</v>
      </c>
      <c r="I27" s="11" t="s">
        <v>3</v>
      </c>
      <c r="J27" s="16">
        <v>450</v>
      </c>
      <c r="K27" s="25">
        <v>3.4666000000000001</v>
      </c>
      <c r="L27" s="16">
        <v>2020</v>
      </c>
    </row>
    <row r="28" spans="1:12" x14ac:dyDescent="0.2">
      <c r="A28" s="14" t="s">
        <v>167</v>
      </c>
      <c r="B28" s="9" t="s">
        <v>344</v>
      </c>
      <c r="C28" s="16">
        <v>0</v>
      </c>
      <c r="D28" s="11" t="s">
        <v>3</v>
      </c>
      <c r="E28" s="16">
        <v>41</v>
      </c>
      <c r="F28" s="75"/>
      <c r="G28" s="16">
        <v>0</v>
      </c>
      <c r="H28" s="25">
        <v>0</v>
      </c>
      <c r="I28" s="11" t="s">
        <v>3</v>
      </c>
      <c r="J28" s="16">
        <v>0</v>
      </c>
      <c r="K28" s="25">
        <v>0</v>
      </c>
      <c r="L28" s="16">
        <v>59</v>
      </c>
    </row>
    <row r="29" spans="1:12" x14ac:dyDescent="0.2">
      <c r="A29" s="14" t="s">
        <v>114</v>
      </c>
      <c r="B29" s="9" t="s">
        <v>345</v>
      </c>
      <c r="C29" s="16">
        <v>4000</v>
      </c>
      <c r="D29" s="11" t="s">
        <v>3</v>
      </c>
      <c r="E29" s="16">
        <v>4000</v>
      </c>
      <c r="F29" s="75"/>
      <c r="G29" s="16">
        <v>0</v>
      </c>
      <c r="H29" s="25">
        <v>0</v>
      </c>
      <c r="I29" s="11" t="s">
        <v>3</v>
      </c>
      <c r="J29" s="16">
        <v>500</v>
      </c>
      <c r="K29" s="25">
        <v>8</v>
      </c>
      <c r="L29" s="16">
        <v>0</v>
      </c>
    </row>
    <row r="30" spans="1:12" x14ac:dyDescent="0.2">
      <c r="A30" s="14" t="s">
        <v>102</v>
      </c>
      <c r="B30" s="9" t="s">
        <v>346</v>
      </c>
      <c r="C30" s="16">
        <v>0</v>
      </c>
      <c r="D30" s="11" t="s">
        <v>3</v>
      </c>
      <c r="E30" s="16">
        <v>325</v>
      </c>
      <c r="F30" s="75"/>
      <c r="G30" s="16">
        <v>2300</v>
      </c>
      <c r="H30" s="25">
        <v>0.14145652173910001</v>
      </c>
      <c r="I30" s="11" t="s">
        <v>3</v>
      </c>
      <c r="J30" s="16">
        <v>3800</v>
      </c>
      <c r="K30" s="25">
        <v>8.5618421052599994E-2</v>
      </c>
      <c r="L30" s="16">
        <v>0</v>
      </c>
    </row>
    <row r="31" spans="1:12" x14ac:dyDescent="0.2">
      <c r="A31" s="9"/>
      <c r="B31" s="9"/>
      <c r="C31" s="10"/>
      <c r="D31" s="11" t="s">
        <v>3</v>
      </c>
      <c r="E31" s="10"/>
      <c r="F31" s="71"/>
      <c r="G31" s="10"/>
      <c r="H31" s="10"/>
      <c r="I31" s="11" t="s">
        <v>3</v>
      </c>
      <c r="J31" s="10"/>
      <c r="K31" s="10"/>
      <c r="L31" s="10"/>
    </row>
    <row r="32" spans="1:12" x14ac:dyDescent="0.2">
      <c r="A32" s="12" t="s">
        <v>347</v>
      </c>
      <c r="B32" s="12"/>
      <c r="C32" s="13"/>
      <c r="D32" s="1" t="s">
        <v>3</v>
      </c>
      <c r="E32" s="13"/>
      <c r="F32" s="73"/>
      <c r="G32" s="13"/>
      <c r="H32" s="13"/>
      <c r="I32" s="1" t="s">
        <v>3</v>
      </c>
      <c r="J32" s="13"/>
      <c r="K32" s="13"/>
      <c r="L32" s="13"/>
    </row>
    <row r="33" spans="1:12" x14ac:dyDescent="0.2">
      <c r="A33" s="14" t="s">
        <v>167</v>
      </c>
      <c r="B33" s="9" t="s">
        <v>348</v>
      </c>
      <c r="C33" s="16">
        <v>0</v>
      </c>
      <c r="D33" s="11" t="s">
        <v>3</v>
      </c>
      <c r="E33" s="16">
        <v>0</v>
      </c>
      <c r="F33" s="75"/>
      <c r="G33" s="16">
        <v>0</v>
      </c>
      <c r="H33" s="25">
        <v>0</v>
      </c>
      <c r="I33" s="11" t="s">
        <v>3</v>
      </c>
      <c r="J33" s="16">
        <v>1200</v>
      </c>
      <c r="K33" s="25">
        <v>0</v>
      </c>
      <c r="L33" s="16">
        <v>681</v>
      </c>
    </row>
    <row r="34" spans="1:12" x14ac:dyDescent="0.2">
      <c r="A34" s="14" t="s">
        <v>102</v>
      </c>
      <c r="B34" s="9" t="s">
        <v>349</v>
      </c>
      <c r="C34" s="16">
        <v>0</v>
      </c>
      <c r="D34" s="11" t="s">
        <v>3</v>
      </c>
      <c r="E34" s="16">
        <v>0</v>
      </c>
      <c r="F34" s="75"/>
      <c r="G34" s="16">
        <v>0</v>
      </c>
      <c r="H34" s="25">
        <v>0</v>
      </c>
      <c r="I34" s="11" t="s">
        <v>3</v>
      </c>
      <c r="J34" s="16">
        <v>2700</v>
      </c>
      <c r="K34" s="25">
        <v>0</v>
      </c>
      <c r="L34" s="16">
        <v>2503</v>
      </c>
    </row>
    <row r="35" spans="1:12" x14ac:dyDescent="0.2">
      <c r="A35" s="9"/>
      <c r="B35" s="9"/>
      <c r="C35" s="10"/>
      <c r="D35" s="11" t="s">
        <v>3</v>
      </c>
      <c r="E35" s="10"/>
      <c r="F35" s="71"/>
      <c r="G35" s="10"/>
      <c r="H35" s="10"/>
      <c r="I35" s="11" t="s">
        <v>3</v>
      </c>
      <c r="J35" s="10"/>
      <c r="K35" s="10"/>
      <c r="L35" s="10"/>
    </row>
    <row r="36" spans="1:12" x14ac:dyDescent="0.2">
      <c r="A36" s="12" t="s">
        <v>350</v>
      </c>
      <c r="B36" s="12"/>
      <c r="C36" s="13"/>
      <c r="D36" s="1" t="s">
        <v>3</v>
      </c>
      <c r="E36" s="13"/>
      <c r="F36" s="73"/>
      <c r="G36" s="13"/>
      <c r="H36" s="13"/>
      <c r="I36" s="1" t="s">
        <v>3</v>
      </c>
      <c r="J36" s="13"/>
      <c r="K36" s="13"/>
      <c r="L36" s="13"/>
    </row>
    <row r="37" spans="1:12" x14ac:dyDescent="0.2">
      <c r="A37" s="14" t="s">
        <v>167</v>
      </c>
      <c r="B37" s="9" t="s">
        <v>351</v>
      </c>
      <c r="C37" s="16">
        <v>0</v>
      </c>
      <c r="D37" s="11" t="s">
        <v>3</v>
      </c>
      <c r="E37" s="16">
        <v>0</v>
      </c>
      <c r="F37" s="75"/>
      <c r="G37" s="16">
        <v>0</v>
      </c>
      <c r="H37" s="25">
        <v>0</v>
      </c>
      <c r="I37" s="11" t="s">
        <v>3</v>
      </c>
      <c r="J37" s="16">
        <v>1000</v>
      </c>
      <c r="K37" s="25">
        <v>0</v>
      </c>
      <c r="L37" s="16">
        <v>521</v>
      </c>
    </row>
    <row r="38" spans="1:12" x14ac:dyDescent="0.2">
      <c r="A38" s="14" t="s">
        <v>102</v>
      </c>
      <c r="B38" s="9" t="s">
        <v>352</v>
      </c>
      <c r="C38" s="16">
        <v>226</v>
      </c>
      <c r="D38" s="11" t="s">
        <v>3</v>
      </c>
      <c r="E38" s="16">
        <v>226</v>
      </c>
      <c r="F38" s="75"/>
      <c r="G38" s="16">
        <v>0</v>
      </c>
      <c r="H38" s="25">
        <v>0</v>
      </c>
      <c r="I38" s="11" t="s">
        <v>3</v>
      </c>
      <c r="J38" s="16">
        <v>1800</v>
      </c>
      <c r="K38" s="25">
        <v>0.12534999999999999</v>
      </c>
      <c r="L38" s="16">
        <v>805</v>
      </c>
    </row>
    <row r="39" spans="1:12" x14ac:dyDescent="0.2">
      <c r="A39" s="9"/>
      <c r="B39" s="9"/>
      <c r="C39" s="10"/>
      <c r="D39" s="11" t="s">
        <v>3</v>
      </c>
      <c r="E39" s="10"/>
      <c r="F39" s="71"/>
      <c r="G39" s="10"/>
      <c r="H39" s="10"/>
      <c r="I39" s="11" t="s">
        <v>3</v>
      </c>
      <c r="J39" s="10"/>
      <c r="K39" s="10"/>
      <c r="L39" s="10"/>
    </row>
    <row r="40" spans="1:12" x14ac:dyDescent="0.2">
      <c r="A40" s="12" t="s">
        <v>353</v>
      </c>
      <c r="B40" s="12"/>
      <c r="C40" s="13"/>
      <c r="D40" s="1" t="s">
        <v>3</v>
      </c>
      <c r="E40" s="13"/>
      <c r="F40" s="73"/>
      <c r="G40" s="13"/>
      <c r="H40" s="13"/>
      <c r="I40" s="1" t="s">
        <v>3</v>
      </c>
      <c r="J40" s="13"/>
      <c r="K40" s="13"/>
      <c r="L40" s="13"/>
    </row>
    <row r="41" spans="1:12" x14ac:dyDescent="0.2">
      <c r="A41" s="14" t="s">
        <v>323</v>
      </c>
      <c r="B41" s="9" t="s">
        <v>354</v>
      </c>
      <c r="C41" s="16">
        <v>0</v>
      </c>
      <c r="D41" s="11" t="s">
        <v>3</v>
      </c>
      <c r="E41" s="16">
        <v>-1041</v>
      </c>
      <c r="F41" s="79" t="s">
        <v>492</v>
      </c>
      <c r="G41" s="16">
        <v>0</v>
      </c>
      <c r="H41" s="25">
        <v>0</v>
      </c>
      <c r="I41" s="11" t="s">
        <v>3</v>
      </c>
      <c r="J41" s="16">
        <v>0</v>
      </c>
      <c r="K41" s="25">
        <v>0</v>
      </c>
      <c r="L41" s="16">
        <v>0</v>
      </c>
    </row>
    <row r="42" spans="1:12" x14ac:dyDescent="0.2">
      <c r="A42" s="14" t="s">
        <v>355</v>
      </c>
      <c r="B42" s="9" t="s">
        <v>356</v>
      </c>
      <c r="C42" s="16">
        <v>0</v>
      </c>
      <c r="D42" s="11" t="s">
        <v>3</v>
      </c>
      <c r="E42" s="16">
        <v>0</v>
      </c>
      <c r="F42" s="75"/>
      <c r="G42" s="16">
        <v>500</v>
      </c>
      <c r="H42" s="25">
        <v>0</v>
      </c>
      <c r="I42" s="11" t="s">
        <v>3</v>
      </c>
      <c r="J42" s="16">
        <v>500</v>
      </c>
      <c r="K42" s="25">
        <v>0</v>
      </c>
      <c r="L42" s="16">
        <v>0</v>
      </c>
    </row>
    <row r="43" spans="1:12" x14ac:dyDescent="0.2">
      <c r="A43" s="14" t="s">
        <v>357</v>
      </c>
      <c r="B43" s="9" t="s">
        <v>358</v>
      </c>
      <c r="C43" s="16">
        <v>0</v>
      </c>
      <c r="D43" s="11" t="s">
        <v>3</v>
      </c>
      <c r="E43" s="16">
        <v>0</v>
      </c>
      <c r="F43" s="75"/>
      <c r="G43" s="16">
        <v>100</v>
      </c>
      <c r="H43" s="25">
        <v>0</v>
      </c>
      <c r="I43" s="11" t="s">
        <v>3</v>
      </c>
      <c r="J43" s="16">
        <v>100</v>
      </c>
      <c r="K43" s="25">
        <v>0</v>
      </c>
      <c r="L43" s="16">
        <v>0</v>
      </c>
    </row>
    <row r="44" spans="1:12" x14ac:dyDescent="0.2">
      <c r="A44" s="14" t="s">
        <v>167</v>
      </c>
      <c r="B44" s="9" t="s">
        <v>359</v>
      </c>
      <c r="C44" s="16">
        <v>0</v>
      </c>
      <c r="D44" s="11" t="s">
        <v>3</v>
      </c>
      <c r="E44" s="16">
        <v>1550</v>
      </c>
      <c r="F44" s="75"/>
      <c r="G44" s="16">
        <v>1000</v>
      </c>
      <c r="H44" s="25">
        <v>1.54965</v>
      </c>
      <c r="I44" s="11" t="s">
        <v>3</v>
      </c>
      <c r="J44" s="16">
        <v>1000</v>
      </c>
      <c r="K44" s="25">
        <v>1.54965</v>
      </c>
      <c r="L44" s="16">
        <v>0</v>
      </c>
    </row>
    <row r="45" spans="1:12" x14ac:dyDescent="0.2">
      <c r="A45" s="14" t="s">
        <v>326</v>
      </c>
      <c r="B45" s="9" t="s">
        <v>360</v>
      </c>
      <c r="C45" s="16">
        <v>0</v>
      </c>
      <c r="D45" s="11" t="s">
        <v>3</v>
      </c>
      <c r="E45" s="16">
        <v>228</v>
      </c>
      <c r="F45" s="75"/>
      <c r="G45" s="16">
        <v>100</v>
      </c>
      <c r="H45" s="25">
        <v>2.2837999999999998</v>
      </c>
      <c r="I45" s="11" t="s">
        <v>3</v>
      </c>
      <c r="J45" s="16">
        <v>100</v>
      </c>
      <c r="K45" s="25">
        <v>2.2837999999999998</v>
      </c>
      <c r="L45" s="16">
        <v>0</v>
      </c>
    </row>
    <row r="46" spans="1:12" x14ac:dyDescent="0.2">
      <c r="A46" s="14" t="s">
        <v>102</v>
      </c>
      <c r="B46" s="9" t="s">
        <v>361</v>
      </c>
      <c r="C46" s="16">
        <v>0</v>
      </c>
      <c r="D46" s="11" t="s">
        <v>3</v>
      </c>
      <c r="E46" s="16">
        <v>4179</v>
      </c>
      <c r="F46" s="75"/>
      <c r="G46" s="16">
        <v>600</v>
      </c>
      <c r="H46" s="25">
        <v>6.9657166666667001</v>
      </c>
      <c r="I46" s="11" t="s">
        <v>3</v>
      </c>
      <c r="J46" s="16">
        <v>600</v>
      </c>
      <c r="K46" s="25">
        <v>6.9657166666667001</v>
      </c>
      <c r="L46" s="16">
        <v>169</v>
      </c>
    </row>
    <row r="47" spans="1:12" x14ac:dyDescent="0.2">
      <c r="A47" s="14" t="s">
        <v>151</v>
      </c>
      <c r="B47" s="9" t="s">
        <v>362</v>
      </c>
      <c r="C47" s="16">
        <v>0</v>
      </c>
      <c r="D47" s="11" t="s">
        <v>3</v>
      </c>
      <c r="E47" s="16">
        <v>112</v>
      </c>
      <c r="F47" s="75"/>
      <c r="G47" s="16">
        <v>150</v>
      </c>
      <c r="H47" s="25">
        <v>0.74693333333330003</v>
      </c>
      <c r="I47" s="11" t="s">
        <v>3</v>
      </c>
      <c r="J47" s="16">
        <v>150</v>
      </c>
      <c r="K47" s="25">
        <v>0.74693333333330003</v>
      </c>
      <c r="L47" s="16">
        <v>102</v>
      </c>
    </row>
    <row r="48" spans="1:12" x14ac:dyDescent="0.2">
      <c r="A48" s="9"/>
      <c r="B48" s="9"/>
      <c r="C48" s="10"/>
      <c r="D48" s="11" t="s">
        <v>3</v>
      </c>
      <c r="E48" s="10"/>
      <c r="F48" s="71"/>
      <c r="G48" s="10"/>
      <c r="H48" s="10"/>
      <c r="I48" s="11" t="s">
        <v>3</v>
      </c>
      <c r="J48" s="10"/>
      <c r="K48" s="10"/>
      <c r="L48" s="10"/>
    </row>
    <row r="49" spans="1:12" x14ac:dyDescent="0.2">
      <c r="A49" s="12" t="s">
        <v>363</v>
      </c>
      <c r="B49" s="12"/>
      <c r="C49" s="13"/>
      <c r="D49" s="1" t="s">
        <v>3</v>
      </c>
      <c r="E49" s="13"/>
      <c r="F49" s="73"/>
      <c r="G49" s="13"/>
      <c r="H49" s="13"/>
      <c r="I49" s="1" t="s">
        <v>3</v>
      </c>
      <c r="J49" s="13"/>
      <c r="K49" s="13"/>
      <c r="L49" s="13"/>
    </row>
    <row r="50" spans="1:12" x14ac:dyDescent="0.2">
      <c r="A50" s="14" t="s">
        <v>334</v>
      </c>
      <c r="B50" s="9" t="s">
        <v>364</v>
      </c>
      <c r="C50" s="16">
        <v>2054</v>
      </c>
      <c r="D50" s="11" t="s">
        <v>3</v>
      </c>
      <c r="E50" s="16">
        <v>18488</v>
      </c>
      <c r="F50" s="75"/>
      <c r="G50" s="16">
        <v>24000</v>
      </c>
      <c r="H50" s="25">
        <v>0.77031375000000002</v>
      </c>
      <c r="I50" s="11" t="s">
        <v>3</v>
      </c>
      <c r="J50" s="16">
        <v>24000</v>
      </c>
      <c r="K50" s="25">
        <v>0.77031375000000002</v>
      </c>
      <c r="L50" s="16">
        <v>24000</v>
      </c>
    </row>
    <row r="51" spans="1:12" x14ac:dyDescent="0.2">
      <c r="A51" s="14" t="s">
        <v>167</v>
      </c>
      <c r="B51" s="9" t="s">
        <v>365</v>
      </c>
      <c r="C51" s="16">
        <v>0</v>
      </c>
      <c r="D51" s="11" t="s">
        <v>3</v>
      </c>
      <c r="E51" s="16">
        <v>0</v>
      </c>
      <c r="F51" s="75"/>
      <c r="G51" s="16">
        <v>1000</v>
      </c>
      <c r="H51" s="25">
        <v>0</v>
      </c>
      <c r="I51" s="11" t="s">
        <v>3</v>
      </c>
      <c r="J51" s="16">
        <v>1500</v>
      </c>
      <c r="K51" s="25">
        <v>0</v>
      </c>
      <c r="L51" s="16">
        <v>0</v>
      </c>
    </row>
    <row r="52" spans="1:12" x14ac:dyDescent="0.2">
      <c r="A52" s="14" t="s">
        <v>102</v>
      </c>
      <c r="B52" s="9" t="s">
        <v>366</v>
      </c>
      <c r="C52" s="16">
        <v>0</v>
      </c>
      <c r="D52" s="11" t="s">
        <v>3</v>
      </c>
      <c r="E52" s="16">
        <v>1159</v>
      </c>
      <c r="F52" s="75"/>
      <c r="G52" s="16">
        <v>1900</v>
      </c>
      <c r="H52" s="25">
        <v>0.61010526315790004</v>
      </c>
      <c r="I52" s="11" t="s">
        <v>3</v>
      </c>
      <c r="J52" s="16">
        <v>3400</v>
      </c>
      <c r="K52" s="25">
        <v>0.34094117647060002</v>
      </c>
      <c r="L52" s="16">
        <v>43</v>
      </c>
    </row>
    <row r="53" spans="1:12" x14ac:dyDescent="0.2">
      <c r="A53" s="9"/>
      <c r="B53" s="9"/>
      <c r="C53" s="10"/>
      <c r="D53" s="11" t="s">
        <v>3</v>
      </c>
      <c r="E53" s="10"/>
      <c r="F53" s="71"/>
      <c r="G53" s="10"/>
      <c r="H53" s="10"/>
      <c r="I53" s="11" t="s">
        <v>3</v>
      </c>
      <c r="J53" s="10"/>
      <c r="K53" s="10"/>
      <c r="L53" s="10"/>
    </row>
    <row r="54" spans="1:12" x14ac:dyDescent="0.2">
      <c r="A54" s="12" t="s">
        <v>367</v>
      </c>
      <c r="B54" s="12"/>
      <c r="C54" s="13"/>
      <c r="D54" s="1" t="s">
        <v>3</v>
      </c>
      <c r="E54" s="13"/>
      <c r="F54" s="73"/>
      <c r="G54" s="13"/>
      <c r="H54" s="13"/>
      <c r="I54" s="1" t="s">
        <v>3</v>
      </c>
      <c r="J54" s="13"/>
      <c r="K54" s="13"/>
      <c r="L54" s="13"/>
    </row>
    <row r="55" spans="1:12" x14ac:dyDescent="0.2">
      <c r="A55" s="14" t="s">
        <v>334</v>
      </c>
      <c r="B55" s="9" t="s">
        <v>368</v>
      </c>
      <c r="C55" s="16">
        <v>0</v>
      </c>
      <c r="D55" s="11" t="s">
        <v>3</v>
      </c>
      <c r="E55" s="16">
        <v>0</v>
      </c>
      <c r="F55" s="75"/>
      <c r="G55" s="16">
        <v>3000</v>
      </c>
      <c r="H55" s="25">
        <v>0</v>
      </c>
      <c r="I55" s="11" t="s">
        <v>3</v>
      </c>
      <c r="J55" s="16">
        <v>3000</v>
      </c>
      <c r="K55" s="25">
        <v>0</v>
      </c>
      <c r="L55" s="16">
        <v>0</v>
      </c>
    </row>
    <row r="56" spans="1:12" x14ac:dyDescent="0.2">
      <c r="A56" s="14" t="s">
        <v>167</v>
      </c>
      <c r="B56" s="9" t="s">
        <v>369</v>
      </c>
      <c r="C56" s="16">
        <v>0</v>
      </c>
      <c r="D56" s="11" t="s">
        <v>3</v>
      </c>
      <c r="E56" s="16">
        <v>427</v>
      </c>
      <c r="F56" s="75"/>
      <c r="G56" s="16">
        <v>0</v>
      </c>
      <c r="H56" s="25">
        <v>0</v>
      </c>
      <c r="I56" s="11" t="s">
        <v>3</v>
      </c>
      <c r="J56" s="16">
        <v>0</v>
      </c>
      <c r="K56" s="25">
        <v>0</v>
      </c>
      <c r="L56" s="16">
        <v>76</v>
      </c>
    </row>
    <row r="57" spans="1:12" x14ac:dyDescent="0.2">
      <c r="A57" s="14" t="s">
        <v>370</v>
      </c>
      <c r="B57" s="9" t="s">
        <v>371</v>
      </c>
      <c r="C57" s="16">
        <v>0</v>
      </c>
      <c r="D57" s="11" t="s">
        <v>3</v>
      </c>
      <c r="E57" s="16">
        <v>0</v>
      </c>
      <c r="F57" s="75"/>
      <c r="G57" s="16">
        <v>0</v>
      </c>
      <c r="H57" s="25">
        <v>0</v>
      </c>
      <c r="I57" s="11" t="s">
        <v>3</v>
      </c>
      <c r="J57" s="16">
        <v>0</v>
      </c>
      <c r="K57" s="25">
        <v>0</v>
      </c>
      <c r="L57" s="16">
        <v>2209</v>
      </c>
    </row>
    <row r="58" spans="1:12" x14ac:dyDescent="0.2">
      <c r="A58" s="14" t="s">
        <v>114</v>
      </c>
      <c r="B58" s="9" t="s">
        <v>372</v>
      </c>
      <c r="C58" s="16">
        <v>0</v>
      </c>
      <c r="D58" s="11" t="s">
        <v>3</v>
      </c>
      <c r="E58" s="16">
        <v>1200</v>
      </c>
      <c r="F58" s="75"/>
      <c r="G58" s="16">
        <v>3700</v>
      </c>
      <c r="H58" s="25">
        <v>0.32432432432429997</v>
      </c>
      <c r="I58" s="11" t="s">
        <v>3</v>
      </c>
      <c r="J58" s="16">
        <v>4500</v>
      </c>
      <c r="K58" s="25">
        <v>0.26666666666670003</v>
      </c>
      <c r="L58" s="16">
        <v>2500</v>
      </c>
    </row>
    <row r="59" spans="1:12" x14ac:dyDescent="0.2">
      <c r="A59" s="14" t="s">
        <v>102</v>
      </c>
      <c r="B59" s="9" t="s">
        <v>373</v>
      </c>
      <c r="C59" s="16">
        <v>0</v>
      </c>
      <c r="D59" s="11" t="s">
        <v>3</v>
      </c>
      <c r="E59" s="16">
        <v>2461</v>
      </c>
      <c r="F59" s="75"/>
      <c r="G59" s="16">
        <v>3000</v>
      </c>
      <c r="H59" s="25">
        <v>0.82030666666670005</v>
      </c>
      <c r="I59" s="11" t="s">
        <v>3</v>
      </c>
      <c r="J59" s="16">
        <v>3000</v>
      </c>
      <c r="K59" s="25">
        <v>0.82030666666670005</v>
      </c>
      <c r="L59" s="16">
        <v>2899</v>
      </c>
    </row>
    <row r="60" spans="1:12" x14ac:dyDescent="0.2">
      <c r="A60" s="14" t="s">
        <v>151</v>
      </c>
      <c r="B60" s="9" t="s">
        <v>374</v>
      </c>
      <c r="C60" s="16">
        <v>0</v>
      </c>
      <c r="D60" s="11" t="s">
        <v>3</v>
      </c>
      <c r="E60" s="16">
        <v>0</v>
      </c>
      <c r="F60" s="75"/>
      <c r="G60" s="16">
        <v>0</v>
      </c>
      <c r="H60" s="25">
        <v>0</v>
      </c>
      <c r="I60" s="11" t="s">
        <v>3</v>
      </c>
      <c r="J60" s="16">
        <v>0</v>
      </c>
      <c r="K60" s="25">
        <v>0</v>
      </c>
      <c r="L60" s="16">
        <v>149</v>
      </c>
    </row>
    <row r="61" spans="1:12" x14ac:dyDescent="0.2">
      <c r="A61" s="9"/>
      <c r="B61" s="9"/>
      <c r="C61" s="10"/>
      <c r="D61" s="11" t="s">
        <v>3</v>
      </c>
      <c r="E61" s="10"/>
      <c r="F61" s="71"/>
      <c r="G61" s="10"/>
      <c r="H61" s="10"/>
      <c r="I61" s="11" t="s">
        <v>3</v>
      </c>
      <c r="J61" s="10"/>
      <c r="K61" s="10"/>
      <c r="L61" s="10"/>
    </row>
    <row r="62" spans="1:12" x14ac:dyDescent="0.2">
      <c r="A62" s="12" t="s">
        <v>375</v>
      </c>
      <c r="B62" s="12"/>
      <c r="C62" s="13"/>
      <c r="D62" s="1" t="s">
        <v>3</v>
      </c>
      <c r="E62" s="13"/>
      <c r="F62" s="73"/>
      <c r="G62" s="13"/>
      <c r="H62" s="13"/>
      <c r="I62" s="1" t="s">
        <v>3</v>
      </c>
      <c r="J62" s="13"/>
      <c r="K62" s="13"/>
      <c r="L62" s="13"/>
    </row>
    <row r="63" spans="1:12" x14ac:dyDescent="0.2">
      <c r="A63" s="14" t="s">
        <v>167</v>
      </c>
      <c r="B63" s="9" t="s">
        <v>376</v>
      </c>
      <c r="C63" s="16">
        <v>0</v>
      </c>
      <c r="D63" s="11" t="s">
        <v>3</v>
      </c>
      <c r="E63" s="16">
        <v>0</v>
      </c>
      <c r="F63" s="75"/>
      <c r="G63" s="16">
        <v>0</v>
      </c>
      <c r="H63" s="25">
        <v>0</v>
      </c>
      <c r="I63" s="11" t="s">
        <v>3</v>
      </c>
      <c r="J63" s="16">
        <v>0</v>
      </c>
      <c r="K63" s="25">
        <v>0</v>
      </c>
      <c r="L63" s="16">
        <v>653</v>
      </c>
    </row>
    <row r="64" spans="1:12" x14ac:dyDescent="0.2">
      <c r="A64" s="14" t="s">
        <v>102</v>
      </c>
      <c r="B64" s="9" t="s">
        <v>377</v>
      </c>
      <c r="C64" s="16">
        <v>0</v>
      </c>
      <c r="D64" s="11" t="s">
        <v>3</v>
      </c>
      <c r="E64" s="16">
        <v>325</v>
      </c>
      <c r="F64" s="75"/>
      <c r="G64" s="16">
        <v>0</v>
      </c>
      <c r="H64" s="25">
        <v>0</v>
      </c>
      <c r="I64" s="11" t="s">
        <v>3</v>
      </c>
      <c r="J64" s="16">
        <v>0</v>
      </c>
      <c r="K64" s="25">
        <v>0</v>
      </c>
      <c r="L64" s="16">
        <v>402</v>
      </c>
    </row>
    <row r="65" spans="1:12" x14ac:dyDescent="0.2">
      <c r="A65" s="9"/>
      <c r="B65" s="9"/>
      <c r="C65" s="10"/>
      <c r="D65" s="11" t="s">
        <v>3</v>
      </c>
      <c r="E65" s="10"/>
      <c r="F65" s="71"/>
      <c r="G65" s="10"/>
      <c r="H65" s="10"/>
      <c r="I65" s="11" t="s">
        <v>3</v>
      </c>
      <c r="J65" s="10"/>
      <c r="K65" s="10"/>
      <c r="L65" s="10"/>
    </row>
    <row r="66" spans="1:12" x14ac:dyDescent="0.2">
      <c r="A66" s="12" t="s">
        <v>378</v>
      </c>
      <c r="B66" s="12"/>
      <c r="C66" s="13"/>
      <c r="D66" s="1" t="s">
        <v>3</v>
      </c>
      <c r="E66" s="13"/>
      <c r="F66" s="73"/>
      <c r="G66" s="13"/>
      <c r="H66" s="13"/>
      <c r="I66" s="1" t="s">
        <v>3</v>
      </c>
      <c r="J66" s="13"/>
      <c r="K66" s="13"/>
      <c r="L66" s="13"/>
    </row>
    <row r="67" spans="1:12" x14ac:dyDescent="0.2">
      <c r="A67" s="14" t="s">
        <v>379</v>
      </c>
      <c r="B67" s="9" t="s">
        <v>380</v>
      </c>
      <c r="C67" s="16">
        <v>0</v>
      </c>
      <c r="D67" s="11" t="s">
        <v>3</v>
      </c>
      <c r="E67" s="16">
        <v>548</v>
      </c>
      <c r="F67" s="75"/>
      <c r="G67" s="16">
        <v>0</v>
      </c>
      <c r="H67" s="25">
        <v>0</v>
      </c>
      <c r="I67" s="11" t="s">
        <v>3</v>
      </c>
      <c r="J67" s="16">
        <v>0</v>
      </c>
      <c r="K67" s="25">
        <v>0</v>
      </c>
      <c r="L67" s="16">
        <v>0</v>
      </c>
    </row>
    <row r="68" spans="1:12" x14ac:dyDescent="0.2">
      <c r="A68" s="14" t="s">
        <v>381</v>
      </c>
      <c r="B68" s="9" t="s">
        <v>382</v>
      </c>
      <c r="C68" s="16">
        <v>1055</v>
      </c>
      <c r="D68" s="11" t="s">
        <v>3</v>
      </c>
      <c r="E68" s="16">
        <v>2055</v>
      </c>
      <c r="F68" s="75"/>
      <c r="G68" s="16">
        <v>9000</v>
      </c>
      <c r="H68" s="25">
        <v>0.2282977777778</v>
      </c>
      <c r="I68" s="11" t="s">
        <v>3</v>
      </c>
      <c r="J68" s="16">
        <v>12000</v>
      </c>
      <c r="K68" s="25">
        <v>0.1712233333333</v>
      </c>
      <c r="L68" s="16">
        <v>1765</v>
      </c>
    </row>
    <row r="69" spans="1:12" x14ac:dyDescent="0.2">
      <c r="A69" s="14" t="s">
        <v>383</v>
      </c>
      <c r="B69" s="9" t="s">
        <v>384</v>
      </c>
      <c r="C69" s="16">
        <v>509</v>
      </c>
      <c r="D69" s="11" t="s">
        <v>3</v>
      </c>
      <c r="E69" s="16">
        <v>697</v>
      </c>
      <c r="F69" s="75"/>
      <c r="G69" s="16">
        <v>0</v>
      </c>
      <c r="H69" s="25">
        <v>0</v>
      </c>
      <c r="I69" s="11" t="s">
        <v>3</v>
      </c>
      <c r="J69" s="16">
        <v>0</v>
      </c>
      <c r="K69" s="25">
        <v>0</v>
      </c>
      <c r="L69" s="16">
        <v>465</v>
      </c>
    </row>
    <row r="70" spans="1:12" x14ac:dyDescent="0.2">
      <c r="A70" s="14" t="s">
        <v>385</v>
      </c>
      <c r="B70" s="9" t="s">
        <v>386</v>
      </c>
      <c r="C70" s="16">
        <v>0</v>
      </c>
      <c r="D70" s="11" t="s">
        <v>3</v>
      </c>
      <c r="E70" s="16">
        <v>0</v>
      </c>
      <c r="F70" s="75"/>
      <c r="G70" s="16">
        <v>0</v>
      </c>
      <c r="H70" s="25">
        <v>0</v>
      </c>
      <c r="I70" s="11" t="s">
        <v>3</v>
      </c>
      <c r="J70" s="16">
        <v>0</v>
      </c>
      <c r="K70" s="25">
        <v>0</v>
      </c>
      <c r="L70" s="16">
        <v>443</v>
      </c>
    </row>
    <row r="71" spans="1:12" x14ac:dyDescent="0.2">
      <c r="A71" s="14" t="s">
        <v>159</v>
      </c>
      <c r="B71" s="9" t="s">
        <v>387</v>
      </c>
      <c r="C71" s="16">
        <v>0</v>
      </c>
      <c r="D71" s="11" t="s">
        <v>3</v>
      </c>
      <c r="E71" s="16">
        <v>36</v>
      </c>
      <c r="F71" s="75"/>
      <c r="G71" s="16">
        <v>0</v>
      </c>
      <c r="H71" s="25">
        <v>0</v>
      </c>
      <c r="I71" s="11" t="s">
        <v>3</v>
      </c>
      <c r="J71" s="16">
        <v>0</v>
      </c>
      <c r="K71" s="25">
        <v>0</v>
      </c>
      <c r="L71" s="16">
        <v>0</v>
      </c>
    </row>
    <row r="72" spans="1:12" x14ac:dyDescent="0.2">
      <c r="A72" s="14" t="s">
        <v>299</v>
      </c>
      <c r="B72" s="9" t="s">
        <v>388</v>
      </c>
      <c r="C72" s="16">
        <v>0</v>
      </c>
      <c r="D72" s="11" t="s">
        <v>3</v>
      </c>
      <c r="E72" s="16">
        <v>0</v>
      </c>
      <c r="F72" s="75"/>
      <c r="G72" s="16">
        <v>0</v>
      </c>
      <c r="H72" s="25">
        <v>0</v>
      </c>
      <c r="I72" s="11" t="s">
        <v>3</v>
      </c>
      <c r="J72" s="16">
        <v>0</v>
      </c>
      <c r="K72" s="25">
        <v>0</v>
      </c>
      <c r="L72" s="16">
        <v>9</v>
      </c>
    </row>
    <row r="73" spans="1:12" x14ac:dyDescent="0.2">
      <c r="A73" s="14" t="s">
        <v>307</v>
      </c>
      <c r="B73" s="9" t="s">
        <v>389</v>
      </c>
      <c r="C73" s="16">
        <v>0</v>
      </c>
      <c r="D73" s="11" t="s">
        <v>3</v>
      </c>
      <c r="E73" s="16">
        <v>7870</v>
      </c>
      <c r="F73" s="75"/>
      <c r="G73" s="16">
        <v>0</v>
      </c>
      <c r="H73" s="25">
        <v>0</v>
      </c>
      <c r="I73" s="11" t="s">
        <v>3</v>
      </c>
      <c r="J73" s="16">
        <v>0</v>
      </c>
      <c r="K73" s="25">
        <v>0</v>
      </c>
      <c r="L73" s="16">
        <v>0</v>
      </c>
    </row>
    <row r="74" spans="1:12" x14ac:dyDescent="0.2">
      <c r="A74" s="14" t="s">
        <v>334</v>
      </c>
      <c r="B74" s="9" t="s">
        <v>390</v>
      </c>
      <c r="C74" s="16">
        <v>0</v>
      </c>
      <c r="D74" s="11" t="s">
        <v>3</v>
      </c>
      <c r="E74" s="16">
        <v>0</v>
      </c>
      <c r="F74" s="75"/>
      <c r="G74" s="16">
        <v>300</v>
      </c>
      <c r="H74" s="25">
        <v>0</v>
      </c>
      <c r="I74" s="11" t="s">
        <v>3</v>
      </c>
      <c r="J74" s="16">
        <v>300</v>
      </c>
      <c r="K74" s="25">
        <v>0</v>
      </c>
      <c r="L74" s="16">
        <v>341</v>
      </c>
    </row>
    <row r="75" spans="1:12" x14ac:dyDescent="0.2">
      <c r="A75" s="14" t="s">
        <v>391</v>
      </c>
      <c r="B75" s="9" t="s">
        <v>392</v>
      </c>
      <c r="C75" s="16">
        <v>0</v>
      </c>
      <c r="D75" s="11" t="s">
        <v>3</v>
      </c>
      <c r="E75" s="16">
        <v>0</v>
      </c>
      <c r="F75" s="75"/>
      <c r="G75" s="16">
        <v>0</v>
      </c>
      <c r="H75" s="25">
        <v>0</v>
      </c>
      <c r="I75" s="11" t="s">
        <v>3</v>
      </c>
      <c r="J75" s="16">
        <v>0</v>
      </c>
      <c r="K75" s="25">
        <v>0</v>
      </c>
      <c r="L75" s="16">
        <v>4124</v>
      </c>
    </row>
    <row r="76" spans="1:12" x14ac:dyDescent="0.2">
      <c r="A76" s="14" t="s">
        <v>138</v>
      </c>
      <c r="B76" s="9" t="s">
        <v>393</v>
      </c>
      <c r="C76" s="16">
        <v>0</v>
      </c>
      <c r="D76" s="11" t="s">
        <v>3</v>
      </c>
      <c r="E76" s="16">
        <v>0</v>
      </c>
      <c r="F76" s="75"/>
      <c r="G76" s="16">
        <v>0</v>
      </c>
      <c r="H76" s="25">
        <v>0</v>
      </c>
      <c r="I76" s="11" t="s">
        <v>3</v>
      </c>
      <c r="J76" s="16">
        <v>0</v>
      </c>
      <c r="K76" s="25">
        <v>0</v>
      </c>
      <c r="L76" s="16">
        <v>660</v>
      </c>
    </row>
    <row r="77" spans="1:12" x14ac:dyDescent="0.2">
      <c r="A77" s="14" t="s">
        <v>394</v>
      </c>
      <c r="B77" s="9" t="s">
        <v>395</v>
      </c>
      <c r="C77" s="16">
        <v>0</v>
      </c>
      <c r="D77" s="11" t="s">
        <v>3</v>
      </c>
      <c r="E77" s="16">
        <v>0</v>
      </c>
      <c r="F77" s="75"/>
      <c r="G77" s="16">
        <v>9000</v>
      </c>
      <c r="H77" s="25">
        <v>0</v>
      </c>
      <c r="I77" s="11" t="s">
        <v>3</v>
      </c>
      <c r="J77" s="16">
        <v>12000</v>
      </c>
      <c r="K77" s="25">
        <v>0</v>
      </c>
      <c r="L77" s="16">
        <v>0</v>
      </c>
    </row>
    <row r="78" spans="1:12" x14ac:dyDescent="0.2">
      <c r="A78" s="14" t="s">
        <v>167</v>
      </c>
      <c r="B78" s="9" t="s">
        <v>396</v>
      </c>
      <c r="C78" s="16">
        <v>0</v>
      </c>
      <c r="D78" s="11" t="s">
        <v>3</v>
      </c>
      <c r="E78" s="16">
        <v>1759</v>
      </c>
      <c r="F78" s="75"/>
      <c r="G78" s="16">
        <v>2700</v>
      </c>
      <c r="H78" s="25">
        <v>0.65158148148149997</v>
      </c>
      <c r="I78" s="11" t="s">
        <v>3</v>
      </c>
      <c r="J78" s="16">
        <v>3600</v>
      </c>
      <c r="K78" s="25">
        <v>0.4886861111111</v>
      </c>
      <c r="L78" s="16">
        <v>7409</v>
      </c>
    </row>
    <row r="79" spans="1:12" x14ac:dyDescent="0.2">
      <c r="A79" s="14" t="s">
        <v>141</v>
      </c>
      <c r="B79" s="9" t="s">
        <v>397</v>
      </c>
      <c r="C79" s="16">
        <v>0</v>
      </c>
      <c r="D79" s="11" t="s">
        <v>3</v>
      </c>
      <c r="E79" s="16">
        <v>0</v>
      </c>
      <c r="F79" s="75"/>
      <c r="G79" s="16">
        <v>0</v>
      </c>
      <c r="H79" s="25">
        <v>0</v>
      </c>
      <c r="I79" s="11" t="s">
        <v>3</v>
      </c>
      <c r="J79" s="16">
        <v>100</v>
      </c>
      <c r="K79" s="25">
        <v>0</v>
      </c>
      <c r="L79" s="16">
        <v>328</v>
      </c>
    </row>
    <row r="80" spans="1:12" x14ac:dyDescent="0.2">
      <c r="A80" s="14" t="s">
        <v>398</v>
      </c>
      <c r="B80" s="9" t="s">
        <v>399</v>
      </c>
      <c r="C80" s="16">
        <v>4</v>
      </c>
      <c r="D80" s="11" t="s">
        <v>3</v>
      </c>
      <c r="E80" s="16">
        <v>1204</v>
      </c>
      <c r="F80" s="75"/>
      <c r="G80" s="16">
        <v>5378</v>
      </c>
      <c r="H80" s="25">
        <v>0.22391223503159999</v>
      </c>
      <c r="I80" s="11" t="s">
        <v>3</v>
      </c>
      <c r="J80" s="16">
        <v>5500</v>
      </c>
      <c r="K80" s="25">
        <v>0.21894545454549999</v>
      </c>
      <c r="L80" s="16">
        <v>455</v>
      </c>
    </row>
    <row r="81" spans="1:12" x14ac:dyDescent="0.2">
      <c r="A81" s="14" t="s">
        <v>400</v>
      </c>
      <c r="B81" s="9" t="s">
        <v>401</v>
      </c>
      <c r="C81" s="16">
        <v>2250</v>
      </c>
      <c r="D81" s="11" t="s">
        <v>3</v>
      </c>
      <c r="E81" s="16">
        <v>2250</v>
      </c>
      <c r="F81" s="75"/>
      <c r="G81" s="16">
        <v>0</v>
      </c>
      <c r="H81" s="25">
        <v>0</v>
      </c>
      <c r="I81" s="11" t="s">
        <v>3</v>
      </c>
      <c r="J81" s="16">
        <v>0</v>
      </c>
      <c r="K81" s="25">
        <v>0</v>
      </c>
      <c r="L81" s="16">
        <v>1180</v>
      </c>
    </row>
    <row r="82" spans="1:12" x14ac:dyDescent="0.2">
      <c r="A82" s="14" t="s">
        <v>402</v>
      </c>
      <c r="B82" s="9" t="s">
        <v>403</v>
      </c>
      <c r="C82" s="16">
        <v>0</v>
      </c>
      <c r="D82" s="11" t="s">
        <v>3</v>
      </c>
      <c r="E82" s="16">
        <v>0</v>
      </c>
      <c r="F82" s="75"/>
      <c r="G82" s="16">
        <v>0</v>
      </c>
      <c r="H82" s="25">
        <v>0</v>
      </c>
      <c r="I82" s="11" t="s">
        <v>3</v>
      </c>
      <c r="J82" s="16">
        <v>0</v>
      </c>
      <c r="K82" s="25">
        <v>0</v>
      </c>
      <c r="L82" s="16">
        <v>194</v>
      </c>
    </row>
    <row r="83" spans="1:12" x14ac:dyDescent="0.2">
      <c r="A83" s="14" t="s">
        <v>146</v>
      </c>
      <c r="B83" s="9" t="s">
        <v>404</v>
      </c>
      <c r="C83" s="16">
        <v>0</v>
      </c>
      <c r="D83" s="11" t="s">
        <v>3</v>
      </c>
      <c r="E83" s="16">
        <v>2032</v>
      </c>
      <c r="F83" s="75"/>
      <c r="G83" s="16">
        <v>1350</v>
      </c>
      <c r="H83" s="25">
        <v>1.5051777777777999</v>
      </c>
      <c r="I83" s="11" t="s">
        <v>3</v>
      </c>
      <c r="J83" s="16">
        <v>1800</v>
      </c>
      <c r="K83" s="25">
        <v>1.1288833333332999</v>
      </c>
      <c r="L83" s="16">
        <v>3218</v>
      </c>
    </row>
    <row r="84" spans="1:12" x14ac:dyDescent="0.2">
      <c r="A84" s="14" t="s">
        <v>190</v>
      </c>
      <c r="B84" s="9" t="s">
        <v>405</v>
      </c>
      <c r="C84" s="16">
        <v>0</v>
      </c>
      <c r="D84" s="11" t="s">
        <v>3</v>
      </c>
      <c r="E84" s="16">
        <v>642</v>
      </c>
      <c r="F84" s="75"/>
      <c r="G84" s="16">
        <v>6000</v>
      </c>
      <c r="H84" s="25">
        <v>0.10691666666669999</v>
      </c>
      <c r="I84" s="11" t="s">
        <v>3</v>
      </c>
      <c r="J84" s="16">
        <v>6000</v>
      </c>
      <c r="K84" s="25">
        <v>0.10691666666669999</v>
      </c>
      <c r="L84" s="16">
        <v>2178</v>
      </c>
    </row>
    <row r="85" spans="1:12" x14ac:dyDescent="0.2">
      <c r="A85" s="14" t="s">
        <v>406</v>
      </c>
      <c r="B85" s="9" t="s">
        <v>407</v>
      </c>
      <c r="C85" s="16">
        <v>13000</v>
      </c>
      <c r="D85" s="11" t="s">
        <v>3</v>
      </c>
      <c r="E85" s="16">
        <v>117000</v>
      </c>
      <c r="F85" s="75"/>
      <c r="G85" s="16">
        <v>117000</v>
      </c>
      <c r="H85" s="25">
        <v>1</v>
      </c>
      <c r="I85" s="11" t="s">
        <v>3</v>
      </c>
      <c r="J85" s="16">
        <v>156000</v>
      </c>
      <c r="K85" s="25">
        <v>0.75</v>
      </c>
      <c r="L85" s="16">
        <v>146000</v>
      </c>
    </row>
    <row r="86" spans="1:12" x14ac:dyDescent="0.2">
      <c r="A86" s="14" t="s">
        <v>408</v>
      </c>
      <c r="B86" s="9" t="s">
        <v>409</v>
      </c>
      <c r="C86" s="16">
        <v>343</v>
      </c>
      <c r="D86" s="11" t="s">
        <v>3</v>
      </c>
      <c r="E86" s="16">
        <v>6564</v>
      </c>
      <c r="F86" s="75"/>
      <c r="G86" s="16">
        <v>27000</v>
      </c>
      <c r="H86" s="25">
        <v>0.24312111111109999</v>
      </c>
      <c r="I86" s="11" t="s">
        <v>3</v>
      </c>
      <c r="J86" s="16">
        <v>36000</v>
      </c>
      <c r="K86" s="25">
        <v>0.18234083333330001</v>
      </c>
      <c r="L86" s="16">
        <v>27859</v>
      </c>
    </row>
    <row r="87" spans="1:12" x14ac:dyDescent="0.2">
      <c r="A87" s="14" t="s">
        <v>151</v>
      </c>
      <c r="B87" s="9" t="s">
        <v>410</v>
      </c>
      <c r="C87" s="16">
        <v>0</v>
      </c>
      <c r="D87" s="11" t="s">
        <v>3</v>
      </c>
      <c r="E87" s="16">
        <v>255</v>
      </c>
      <c r="F87" s="75"/>
      <c r="G87" s="16">
        <v>0</v>
      </c>
      <c r="H87" s="25">
        <v>0</v>
      </c>
      <c r="I87" s="11" t="s">
        <v>3</v>
      </c>
      <c r="J87" s="16">
        <v>0</v>
      </c>
      <c r="K87" s="25">
        <v>0</v>
      </c>
      <c r="L87" s="16">
        <v>539</v>
      </c>
    </row>
    <row r="88" spans="1:12" x14ac:dyDescent="0.2">
      <c r="A88" s="14" t="s">
        <v>411</v>
      </c>
      <c r="B88" s="9" t="s">
        <v>412</v>
      </c>
      <c r="C88" s="16">
        <v>0</v>
      </c>
      <c r="D88" s="11" t="s">
        <v>3</v>
      </c>
      <c r="E88" s="16">
        <v>0</v>
      </c>
      <c r="F88" s="75"/>
      <c r="G88" s="16">
        <v>0</v>
      </c>
      <c r="H88" s="25">
        <v>0</v>
      </c>
      <c r="I88" s="11" t="s">
        <v>3</v>
      </c>
      <c r="J88" s="16">
        <v>0</v>
      </c>
      <c r="K88" s="25">
        <v>0</v>
      </c>
      <c r="L88" s="16">
        <v>39</v>
      </c>
    </row>
    <row r="89" spans="1:12" x14ac:dyDescent="0.2">
      <c r="A89" s="14"/>
      <c r="B89" s="9"/>
      <c r="C89" s="10"/>
      <c r="D89" s="11" t="s">
        <v>3</v>
      </c>
      <c r="E89" s="10"/>
      <c r="F89" s="71"/>
      <c r="G89" s="10"/>
      <c r="H89" s="10"/>
      <c r="I89" s="11" t="s">
        <v>3</v>
      </c>
      <c r="J89" s="10"/>
      <c r="K89" s="10"/>
      <c r="L89" s="10"/>
    </row>
    <row r="90" spans="1:12" x14ac:dyDescent="0.2">
      <c r="A90" s="14"/>
      <c r="B90" s="9"/>
      <c r="C90" s="10"/>
      <c r="D90" s="11" t="s">
        <v>3</v>
      </c>
      <c r="E90" s="10"/>
      <c r="F90" s="71"/>
      <c r="G90" s="10"/>
      <c r="H90" s="10"/>
      <c r="I90" s="11" t="s">
        <v>3</v>
      </c>
      <c r="J90" s="10"/>
      <c r="K90" s="10"/>
      <c r="L90" s="10"/>
    </row>
    <row r="91" spans="1:12" x14ac:dyDescent="0.2">
      <c r="A91" s="9"/>
      <c r="B91" s="9"/>
      <c r="C91" s="10"/>
      <c r="D91" s="11" t="s">
        <v>3</v>
      </c>
      <c r="E91" s="10"/>
      <c r="F91" s="71"/>
      <c r="G91" s="10"/>
      <c r="H91" s="10"/>
      <c r="I91" s="11" t="s">
        <v>3</v>
      </c>
      <c r="J91" s="10"/>
      <c r="K91" s="10"/>
      <c r="L91" s="10"/>
    </row>
    <row r="92" spans="1:12" x14ac:dyDescent="0.2">
      <c r="A92" s="9"/>
      <c r="B92" s="9"/>
      <c r="C92" s="17"/>
      <c r="D92" s="11" t="s">
        <v>3</v>
      </c>
      <c r="E92" s="17"/>
      <c r="F92" s="71"/>
      <c r="G92" s="17"/>
      <c r="H92" s="17"/>
      <c r="I92" s="11" t="s">
        <v>3</v>
      </c>
      <c r="J92" s="17"/>
      <c r="K92" s="17"/>
      <c r="L92" s="17"/>
    </row>
    <row r="93" spans="1:12" x14ac:dyDescent="0.2">
      <c r="A93" s="22" t="s">
        <v>59</v>
      </c>
      <c r="B93" s="22"/>
      <c r="C93" s="28">
        <v>29342</v>
      </c>
      <c r="D93" s="24" t="s">
        <v>3</v>
      </c>
      <c r="E93" s="28">
        <v>196271</v>
      </c>
      <c r="F93" s="76"/>
      <c r="G93" s="28">
        <v>236573</v>
      </c>
      <c r="H93" s="29">
        <v>0.8296414637342</v>
      </c>
      <c r="I93" s="24" t="s">
        <v>3</v>
      </c>
      <c r="J93" s="28">
        <v>304695</v>
      </c>
      <c r="K93" s="29">
        <v>0.64415487618769995</v>
      </c>
      <c r="L93" s="28">
        <v>242145</v>
      </c>
    </row>
    <row r="94" spans="1:12" x14ac:dyDescent="0.2">
      <c r="A94" s="9"/>
      <c r="B94" s="9"/>
      <c r="C94" s="10"/>
      <c r="D94" s="11" t="s">
        <v>3</v>
      </c>
      <c r="E94" s="10"/>
      <c r="F94" s="71"/>
      <c r="G94" s="10"/>
      <c r="H94" s="10"/>
      <c r="I94" s="11" t="s">
        <v>3</v>
      </c>
      <c r="J94" s="10"/>
      <c r="K94" s="10"/>
      <c r="L94" s="10"/>
    </row>
    <row r="95" spans="1:12" x14ac:dyDescent="0.2">
      <c r="A95" s="9"/>
      <c r="B95" s="9"/>
      <c r="C95" s="17"/>
      <c r="D95" s="11" t="s">
        <v>3</v>
      </c>
      <c r="E95" s="17"/>
      <c r="F95" s="71"/>
      <c r="G95" s="17"/>
      <c r="H95" s="17"/>
      <c r="I95" s="11" t="s">
        <v>3</v>
      </c>
      <c r="J95" s="17"/>
      <c r="K95" s="17"/>
      <c r="L95" s="17"/>
    </row>
    <row r="96" spans="1:12" x14ac:dyDescent="0.2">
      <c r="A96" s="31" t="s">
        <v>488</v>
      </c>
      <c r="B96" s="31"/>
      <c r="C96" s="32">
        <v>-29342</v>
      </c>
      <c r="D96" s="33" t="s">
        <v>3</v>
      </c>
      <c r="E96" s="32">
        <v>-196271</v>
      </c>
      <c r="F96" s="77"/>
      <c r="G96" s="32">
        <v>-236573</v>
      </c>
      <c r="H96" s="34">
        <v>0.8296414637342</v>
      </c>
      <c r="I96" s="33" t="s">
        <v>3</v>
      </c>
      <c r="J96" s="32">
        <v>-304695</v>
      </c>
      <c r="K96" s="34">
        <v>0.64415487618769995</v>
      </c>
      <c r="L96" s="32">
        <v>-242145</v>
      </c>
    </row>
    <row r="97" spans="1:12" x14ac:dyDescent="0.2">
      <c r="A97" s="9"/>
      <c r="B97" s="9"/>
      <c r="C97" s="30"/>
      <c r="D97" s="11" t="s">
        <v>3</v>
      </c>
      <c r="E97" s="30"/>
      <c r="F97" s="71"/>
      <c r="G97" s="30"/>
      <c r="H97" s="30"/>
      <c r="I97" s="11" t="s">
        <v>3</v>
      </c>
      <c r="J97" s="30"/>
      <c r="K97" s="30"/>
      <c r="L97" s="30"/>
    </row>
    <row r="98" spans="1:12" x14ac:dyDescent="0.2">
      <c r="A98" s="9"/>
      <c r="B98" s="9"/>
      <c r="C98" s="10"/>
      <c r="D98" s="11" t="s">
        <v>3</v>
      </c>
      <c r="E98" s="10"/>
      <c r="F98" s="71"/>
      <c r="G98" s="10"/>
      <c r="H98" s="10"/>
      <c r="I98" s="11" t="s">
        <v>3</v>
      </c>
      <c r="J98" s="10"/>
      <c r="K98" s="10"/>
      <c r="L98" s="10"/>
    </row>
    <row r="99" spans="1:12" x14ac:dyDescent="0.2">
      <c r="A99" s="9"/>
      <c r="B99" s="9"/>
      <c r="C99" s="10"/>
      <c r="D99" s="11" t="s">
        <v>3</v>
      </c>
      <c r="E99" s="10"/>
      <c r="F99" s="71"/>
      <c r="G99" s="10"/>
      <c r="H99" s="10"/>
      <c r="I99" s="11" t="s">
        <v>3</v>
      </c>
      <c r="J99" s="10"/>
      <c r="K99" s="10"/>
      <c r="L99" s="10"/>
    </row>
  </sheetData>
  <mergeCells count="2">
    <mergeCell ref="E1:H1"/>
    <mergeCell ref="J1:L1"/>
  </mergeCells>
  <printOptions horizontalCentered="1"/>
  <pageMargins left="0.75" right="0.75" top="0.75" bottom="0.75" header="0.03" footer="0.03"/>
  <pageSetup scale="55" pageOrder="overThenDown" orientation="portrait" r:id="rId1"/>
  <headerFooter>
    <oddHeader>&amp;L&amp;8&amp;K000000DRAFT
Created 10/19/2018 &amp;C&amp;"Arial,Bold Italic"&amp;12&amp;K000000Association Management Company Institute
Marketing
For the Nine Months Ended 9/30/2018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6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35</v>
      </c>
      <c r="E1" s="107" t="s">
        <v>37</v>
      </c>
      <c r="F1" s="107"/>
      <c r="G1" s="107"/>
      <c r="I1" s="107" t="s">
        <v>40</v>
      </c>
      <c r="J1" s="107"/>
      <c r="K1" s="107"/>
    </row>
    <row r="2" spans="1:11" x14ac:dyDescent="0.2">
      <c r="G2" s="1" t="s">
        <v>36</v>
      </c>
      <c r="J2" s="1" t="s">
        <v>36</v>
      </c>
      <c r="K2" s="1" t="s">
        <v>41</v>
      </c>
    </row>
    <row r="3" spans="1:11" x14ac:dyDescent="0.2">
      <c r="C3" s="2" t="s">
        <v>36</v>
      </c>
      <c r="E3" s="2" t="s">
        <v>36</v>
      </c>
      <c r="F3" s="2" t="s">
        <v>38</v>
      </c>
      <c r="G3" s="2" t="s">
        <v>39</v>
      </c>
      <c r="I3" s="2" t="s">
        <v>38</v>
      </c>
      <c r="J3" s="2" t="s">
        <v>39</v>
      </c>
      <c r="K3" s="2" t="s">
        <v>36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62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413</v>
      </c>
      <c r="B8" s="9" t="s">
        <v>414</v>
      </c>
      <c r="C8" s="15">
        <v>2953</v>
      </c>
      <c r="D8" s="11" t="s">
        <v>3</v>
      </c>
      <c r="E8" s="15">
        <v>12134</v>
      </c>
      <c r="F8" s="15">
        <v>9900</v>
      </c>
      <c r="G8" s="25">
        <v>1.2256454545455</v>
      </c>
      <c r="H8" s="11" t="s">
        <v>3</v>
      </c>
      <c r="I8" s="15">
        <v>13200</v>
      </c>
      <c r="J8" s="25">
        <v>0.91923409090910002</v>
      </c>
      <c r="K8" s="15">
        <v>19589</v>
      </c>
    </row>
    <row r="9" spans="1:11" x14ac:dyDescent="0.2">
      <c r="A9" s="14" t="s">
        <v>415</v>
      </c>
      <c r="B9" s="9" t="s">
        <v>416</v>
      </c>
      <c r="C9" s="16">
        <v>-6358</v>
      </c>
      <c r="D9" s="11" t="s">
        <v>3</v>
      </c>
      <c r="E9" s="16">
        <v>-339</v>
      </c>
      <c r="F9" s="16">
        <v>45000</v>
      </c>
      <c r="G9" s="25">
        <v>-7.5222222222E-3</v>
      </c>
      <c r="H9" s="11" t="s">
        <v>3</v>
      </c>
      <c r="I9" s="16">
        <v>60000</v>
      </c>
      <c r="J9" s="25">
        <v>-5.6416666666999999E-3</v>
      </c>
      <c r="K9" s="16">
        <v>66698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22" t="s">
        <v>51</v>
      </c>
      <c r="B11" s="22"/>
      <c r="C11" s="28">
        <v>-3405</v>
      </c>
      <c r="D11" s="24" t="s">
        <v>3</v>
      </c>
      <c r="E11" s="28">
        <v>11795</v>
      </c>
      <c r="F11" s="28">
        <v>54900</v>
      </c>
      <c r="G11" s="29">
        <v>0.21485227686700001</v>
      </c>
      <c r="H11" s="24" t="s">
        <v>3</v>
      </c>
      <c r="I11" s="28">
        <v>73200</v>
      </c>
      <c r="J11" s="29">
        <v>0.16113920765029999</v>
      </c>
      <c r="K11" s="28">
        <v>86287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2" t="s">
        <v>64</v>
      </c>
      <c r="B14" s="22"/>
      <c r="C14" s="23"/>
      <c r="D14" s="24" t="s">
        <v>3</v>
      </c>
      <c r="E14" s="23"/>
      <c r="F14" s="23"/>
      <c r="G14" s="23"/>
      <c r="H14" s="24" t="s">
        <v>3</v>
      </c>
      <c r="I14" s="23"/>
      <c r="J14" s="23"/>
      <c r="K14" s="23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4" t="s">
        <v>417</v>
      </c>
      <c r="B16" s="9" t="s">
        <v>418</v>
      </c>
      <c r="C16" s="16">
        <v>0</v>
      </c>
      <c r="D16" s="11" t="s">
        <v>3</v>
      </c>
      <c r="E16" s="16">
        <v>5369</v>
      </c>
      <c r="F16" s="16">
        <v>5400</v>
      </c>
      <c r="G16" s="25">
        <v>0.99427407407409996</v>
      </c>
      <c r="H16" s="11" t="s">
        <v>3</v>
      </c>
      <c r="I16" s="16">
        <v>7200</v>
      </c>
      <c r="J16" s="25">
        <v>0.74570555555560003</v>
      </c>
      <c r="K16" s="16">
        <v>6778</v>
      </c>
    </row>
    <row r="17" spans="1:11" x14ac:dyDescent="0.2">
      <c r="A17" s="9"/>
      <c r="B17" s="9"/>
      <c r="C17" s="17"/>
      <c r="D17" s="11" t="s">
        <v>3</v>
      </c>
      <c r="E17" s="17"/>
      <c r="F17" s="17"/>
      <c r="G17" s="17"/>
      <c r="H17" s="11" t="s">
        <v>3</v>
      </c>
      <c r="I17" s="17"/>
      <c r="J17" s="17"/>
      <c r="K17" s="17"/>
    </row>
    <row r="18" spans="1:11" x14ac:dyDescent="0.2">
      <c r="A18" s="22" t="s">
        <v>59</v>
      </c>
      <c r="B18" s="22"/>
      <c r="C18" s="28">
        <v>0</v>
      </c>
      <c r="D18" s="24" t="s">
        <v>3</v>
      </c>
      <c r="E18" s="28">
        <v>5369</v>
      </c>
      <c r="F18" s="28">
        <v>5400</v>
      </c>
      <c r="G18" s="29">
        <v>0.99427407407409996</v>
      </c>
      <c r="H18" s="24" t="s">
        <v>3</v>
      </c>
      <c r="I18" s="28">
        <v>7200</v>
      </c>
      <c r="J18" s="29">
        <v>0.74570555555560003</v>
      </c>
      <c r="K18" s="28">
        <v>6778</v>
      </c>
    </row>
    <row r="19" spans="1:11" x14ac:dyDescent="0.2">
      <c r="A19" s="9"/>
      <c r="B19" s="9"/>
      <c r="C19" s="10"/>
      <c r="D19" s="11" t="s">
        <v>3</v>
      </c>
      <c r="E19" s="10"/>
      <c r="F19" s="10"/>
      <c r="G19" s="10"/>
      <c r="H19" s="11" t="s">
        <v>3</v>
      </c>
      <c r="I19" s="10"/>
      <c r="J19" s="10"/>
      <c r="K19" s="10"/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31" t="s">
        <v>419</v>
      </c>
      <c r="B21" s="31"/>
      <c r="C21" s="32">
        <v>-3405</v>
      </c>
      <c r="D21" s="33" t="s">
        <v>3</v>
      </c>
      <c r="E21" s="32">
        <v>6426</v>
      </c>
      <c r="F21" s="32">
        <v>49500</v>
      </c>
      <c r="G21" s="34">
        <v>0.1298244444444</v>
      </c>
      <c r="H21" s="33" t="s">
        <v>3</v>
      </c>
      <c r="I21" s="32">
        <v>66000</v>
      </c>
      <c r="J21" s="34">
        <v>9.73683333333E-2</v>
      </c>
      <c r="K21" s="32">
        <v>79509</v>
      </c>
    </row>
    <row r="22" spans="1:11" x14ac:dyDescent="0.2">
      <c r="A22" s="9"/>
      <c r="B22" s="9"/>
      <c r="C22" s="30"/>
      <c r="D22" s="11" t="s">
        <v>3</v>
      </c>
      <c r="E22" s="30"/>
      <c r="F22" s="30"/>
      <c r="G22" s="30"/>
      <c r="H22" s="11" t="s">
        <v>3</v>
      </c>
      <c r="I22" s="30"/>
      <c r="J22" s="30"/>
      <c r="K22" s="3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&amp;L&amp;8&amp;K000000DRAFT
Created 10/19/2018 &amp;C&amp;"Arial,Bold Italic"&amp;12&amp;K000000Association Management Company Institute
Investments
For the Nine Months Ended 9/30/2018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66C91-6CC8-42B2-82AB-343E66A760A7}">
  <sheetPr>
    <pageSetUpPr fitToPage="1"/>
  </sheetPr>
  <dimension ref="A1:H82"/>
  <sheetViews>
    <sheetView view="pageLayout" zoomScale="95" zoomScaleNormal="100" zoomScalePageLayoutView="95" workbookViewId="0"/>
  </sheetViews>
  <sheetFormatPr defaultRowHeight="12.75" x14ac:dyDescent="0.2"/>
  <cols>
    <col min="1" max="1" width="3.7109375" style="41" customWidth="1"/>
    <col min="2" max="2" width="10.5703125" style="42" bestFit="1" customWidth="1"/>
    <col min="3" max="3" width="56.5703125" style="43" bestFit="1" customWidth="1"/>
    <col min="4" max="4" width="15.7109375" style="43" customWidth="1"/>
    <col min="5" max="5" width="18.5703125" style="43" customWidth="1"/>
    <col min="6" max="6" width="15.7109375" style="43" customWidth="1"/>
    <col min="7" max="7" width="10.85546875" style="43" customWidth="1"/>
    <col min="8" max="8" width="12.28515625" style="43" customWidth="1"/>
    <col min="9" max="16384" width="9.140625" style="43"/>
  </cols>
  <sheetData>
    <row r="1" spans="1:8" x14ac:dyDescent="0.2">
      <c r="G1" s="44"/>
    </row>
    <row r="2" spans="1:8" hidden="1" x14ac:dyDescent="0.2">
      <c r="A2" s="41" t="s">
        <v>420</v>
      </c>
      <c r="C2" s="45" t="s">
        <v>421</v>
      </c>
      <c r="D2" s="44"/>
      <c r="E2" s="44"/>
      <c r="F2" s="44"/>
      <c r="G2" s="44"/>
      <c r="H2" s="44"/>
    </row>
    <row r="3" spans="1:8" hidden="1" x14ac:dyDescent="0.2">
      <c r="D3" s="44"/>
      <c r="E3" s="44"/>
      <c r="F3" s="44"/>
      <c r="G3" s="44"/>
      <c r="H3" s="44"/>
    </row>
    <row r="4" spans="1:8" hidden="1" x14ac:dyDescent="0.2">
      <c r="C4" s="46" t="s">
        <v>422</v>
      </c>
      <c r="D4" s="47"/>
      <c r="E4" s="48"/>
      <c r="F4" s="48"/>
      <c r="G4" s="48"/>
      <c r="H4" s="48"/>
    </row>
    <row r="5" spans="1:8" hidden="1" x14ac:dyDescent="0.2">
      <c r="C5" s="46" t="s">
        <v>423</v>
      </c>
      <c r="D5" s="49"/>
      <c r="E5" s="48"/>
      <c r="F5" s="48"/>
      <c r="G5" s="48"/>
      <c r="H5" s="48"/>
    </row>
    <row r="6" spans="1:8" hidden="1" x14ac:dyDescent="0.2">
      <c r="C6" s="50"/>
      <c r="D6" s="51">
        <f>SUM(D4:D5)</f>
        <v>0</v>
      </c>
      <c r="E6" s="42"/>
      <c r="F6" s="42"/>
      <c r="G6" s="42"/>
      <c r="H6" s="42"/>
    </row>
    <row r="7" spans="1:8" hidden="1" x14ac:dyDescent="0.2">
      <c r="C7" s="52"/>
      <c r="D7" s="53"/>
      <c r="E7" s="48"/>
      <c r="F7" s="48"/>
      <c r="G7" s="48"/>
      <c r="H7" s="48"/>
    </row>
    <row r="8" spans="1:8" ht="40.5" hidden="1" customHeight="1" x14ac:dyDescent="0.2">
      <c r="A8" s="41" t="s">
        <v>424</v>
      </c>
      <c r="B8" s="54"/>
      <c r="C8" s="109" t="s">
        <v>425</v>
      </c>
      <c r="D8" s="109"/>
      <c r="E8" s="109"/>
      <c r="F8" s="109"/>
      <c r="G8" s="109"/>
      <c r="H8" s="109"/>
    </row>
    <row r="9" spans="1:8" hidden="1" x14ac:dyDescent="0.2">
      <c r="C9" s="50"/>
      <c r="D9" s="55"/>
      <c r="E9" s="55"/>
      <c r="F9" s="55"/>
      <c r="G9" s="56"/>
      <c r="H9" s="55"/>
    </row>
    <row r="10" spans="1:8" hidden="1" x14ac:dyDescent="0.2">
      <c r="C10" s="52"/>
      <c r="D10" s="57"/>
      <c r="E10" s="57"/>
      <c r="F10" s="57"/>
      <c r="G10" s="56"/>
      <c r="H10" s="57"/>
    </row>
    <row r="11" spans="1:8" hidden="1" x14ac:dyDescent="0.2">
      <c r="C11" s="52"/>
      <c r="D11" s="57"/>
      <c r="E11" s="57"/>
      <c r="F11" s="57"/>
      <c r="G11" s="56"/>
      <c r="H11" s="57"/>
    </row>
    <row r="12" spans="1:8" x14ac:dyDescent="0.2">
      <c r="A12" s="41" t="s">
        <v>420</v>
      </c>
      <c r="B12" s="50" t="s">
        <v>426</v>
      </c>
      <c r="D12" s="48"/>
      <c r="E12" s="48"/>
      <c r="F12" s="48"/>
      <c r="G12" s="48"/>
      <c r="H12" s="48"/>
    </row>
    <row r="13" spans="1:8" x14ac:dyDescent="0.2">
      <c r="C13" s="52"/>
      <c r="D13" s="58"/>
      <c r="E13" s="59"/>
      <c r="F13" s="59"/>
      <c r="G13" s="60"/>
      <c r="H13" s="59"/>
    </row>
    <row r="14" spans="1:8" x14ac:dyDescent="0.2">
      <c r="C14" s="46" t="s">
        <v>224</v>
      </c>
      <c r="D14" s="47">
        <v>1771.22</v>
      </c>
      <c r="E14" s="48"/>
      <c r="F14" s="48"/>
      <c r="G14" s="48"/>
      <c r="H14" s="48"/>
    </row>
    <row r="15" spans="1:8" x14ac:dyDescent="0.2">
      <c r="C15" s="46" t="s">
        <v>427</v>
      </c>
      <c r="D15" s="53">
        <v>520.03</v>
      </c>
      <c r="E15" s="48"/>
      <c r="F15" s="48"/>
      <c r="G15" s="48"/>
      <c r="H15" s="48"/>
    </row>
    <row r="16" spans="1:8" x14ac:dyDescent="0.2">
      <c r="C16" s="46" t="s">
        <v>367</v>
      </c>
      <c r="D16" s="53">
        <f>995</f>
        <v>995</v>
      </c>
      <c r="E16" s="48"/>
      <c r="F16" s="48"/>
      <c r="G16" s="48"/>
      <c r="H16" s="48"/>
    </row>
    <row r="17" spans="1:8" x14ac:dyDescent="0.2">
      <c r="C17" s="46" t="s">
        <v>428</v>
      </c>
      <c r="D17" s="53">
        <v>455.42</v>
      </c>
      <c r="E17" s="57"/>
      <c r="F17" s="57"/>
      <c r="G17" s="56"/>
      <c r="H17" s="57"/>
    </row>
    <row r="18" spans="1:8" x14ac:dyDescent="0.2">
      <c r="C18" s="46" t="s">
        <v>429</v>
      </c>
      <c r="D18" s="53">
        <v>6162.47</v>
      </c>
      <c r="E18" s="57"/>
      <c r="F18" s="57"/>
      <c r="G18" s="56"/>
      <c r="H18" s="57"/>
    </row>
    <row r="19" spans="1:8" x14ac:dyDescent="0.2">
      <c r="C19" s="46" t="s">
        <v>430</v>
      </c>
      <c r="D19" s="49">
        <v>7500</v>
      </c>
      <c r="E19" s="57"/>
      <c r="F19" s="57"/>
      <c r="G19" s="56"/>
      <c r="H19" s="57"/>
    </row>
    <row r="20" spans="1:8" ht="13.5" thickBot="1" x14ac:dyDescent="0.25">
      <c r="C20" s="48"/>
      <c r="D20" s="116">
        <f>SUM(D14:D19)</f>
        <v>17404.14</v>
      </c>
      <c r="E20" s="48"/>
      <c r="F20" s="48"/>
      <c r="G20" s="48"/>
      <c r="H20" s="48"/>
    </row>
    <row r="21" spans="1:8" ht="13.5" thickTop="1" x14ac:dyDescent="0.2">
      <c r="C21" s="48"/>
      <c r="D21" s="58"/>
      <c r="E21" s="59"/>
      <c r="F21" s="59"/>
      <c r="G21" s="60"/>
      <c r="H21" s="59"/>
    </row>
    <row r="22" spans="1:8" x14ac:dyDescent="0.2">
      <c r="A22" s="41" t="s">
        <v>424</v>
      </c>
      <c r="B22" s="50" t="s">
        <v>431</v>
      </c>
      <c r="D22" s="61"/>
      <c r="E22" s="48"/>
      <c r="F22" s="48"/>
      <c r="G22" s="48"/>
      <c r="H22" s="48"/>
    </row>
    <row r="23" spans="1:8" x14ac:dyDescent="0.2">
      <c r="B23" s="54"/>
      <c r="C23" s="50"/>
      <c r="D23" s="61"/>
      <c r="E23" s="48"/>
      <c r="F23" s="55"/>
      <c r="G23" s="48"/>
      <c r="H23" s="48"/>
    </row>
    <row r="24" spans="1:8" x14ac:dyDescent="0.2">
      <c r="B24" s="54"/>
      <c r="C24" s="46" t="s">
        <v>432</v>
      </c>
      <c r="D24" s="47">
        <v>476.69</v>
      </c>
      <c r="E24" s="48"/>
      <c r="F24" s="48"/>
      <c r="G24" s="48"/>
      <c r="H24" s="48"/>
    </row>
    <row r="25" spans="1:8" x14ac:dyDescent="0.2">
      <c r="B25" s="54"/>
      <c r="C25" s="46" t="s">
        <v>433</v>
      </c>
      <c r="D25" s="49">
        <v>603.75</v>
      </c>
      <c r="E25" s="48"/>
      <c r="F25" s="48"/>
      <c r="G25" s="48"/>
      <c r="H25" s="48"/>
    </row>
    <row r="26" spans="1:8" ht="13.5" thickBot="1" x14ac:dyDescent="0.25">
      <c r="B26" s="54"/>
      <c r="C26" s="48"/>
      <c r="D26" s="116">
        <f>SUM(D24:D25)</f>
        <v>1080.44</v>
      </c>
      <c r="E26" s="48"/>
      <c r="F26" s="48"/>
      <c r="G26" s="48"/>
      <c r="H26" s="48"/>
    </row>
    <row r="27" spans="1:8" ht="13.5" thickTop="1" x14ac:dyDescent="0.2">
      <c r="B27" s="54"/>
      <c r="C27" s="50"/>
      <c r="D27" s="61"/>
      <c r="E27" s="48"/>
      <c r="F27" s="48"/>
      <c r="G27" s="48"/>
      <c r="H27" s="48"/>
    </row>
    <row r="28" spans="1:8" x14ac:dyDescent="0.2">
      <c r="A28" s="41" t="s">
        <v>434</v>
      </c>
      <c r="B28" s="41" t="s">
        <v>435</v>
      </c>
      <c r="C28" s="50"/>
      <c r="D28" s="61"/>
      <c r="E28" s="48"/>
      <c r="F28" s="48"/>
      <c r="G28" s="48"/>
      <c r="H28" s="48"/>
    </row>
    <row r="29" spans="1:8" x14ac:dyDescent="0.2">
      <c r="B29" s="54"/>
      <c r="C29" s="50"/>
      <c r="D29" s="61"/>
      <c r="E29" s="48"/>
      <c r="F29" s="48"/>
      <c r="G29" s="48"/>
      <c r="H29" s="48"/>
    </row>
    <row r="30" spans="1:8" x14ac:dyDescent="0.2">
      <c r="B30" s="54"/>
      <c r="C30" s="52" t="s">
        <v>436</v>
      </c>
      <c r="D30" s="47">
        <v>6863.65</v>
      </c>
      <c r="E30" s="48"/>
      <c r="F30" s="48"/>
      <c r="G30" s="48"/>
      <c r="H30" s="48"/>
    </row>
    <row r="31" spans="1:8" x14ac:dyDescent="0.2">
      <c r="B31" s="54"/>
      <c r="C31" s="52" t="s">
        <v>437</v>
      </c>
      <c r="D31" s="62">
        <v>112</v>
      </c>
      <c r="E31" s="48"/>
      <c r="F31" s="48"/>
      <c r="G31" s="48"/>
      <c r="H31" s="48"/>
    </row>
    <row r="32" spans="1:8" ht="13.5" thickBot="1" x14ac:dyDescent="0.25">
      <c r="B32" s="54"/>
      <c r="C32" s="52"/>
      <c r="D32" s="116">
        <f>SUM(D30:D31)</f>
        <v>6975.65</v>
      </c>
      <c r="E32" s="48"/>
      <c r="F32" s="48"/>
      <c r="G32" s="48"/>
      <c r="H32" s="48"/>
    </row>
    <row r="33" spans="1:8" ht="13.5" customHeight="1" thickTop="1" x14ac:dyDescent="0.2">
      <c r="B33" s="54"/>
      <c r="C33" s="50"/>
      <c r="D33" s="61"/>
      <c r="E33" s="48"/>
      <c r="F33" s="48"/>
      <c r="G33" s="48"/>
      <c r="H33" s="48"/>
    </row>
    <row r="34" spans="1:8" x14ac:dyDescent="0.2">
      <c r="A34" s="41" t="s">
        <v>438</v>
      </c>
      <c r="B34" s="50" t="s">
        <v>439</v>
      </c>
      <c r="D34" s="63"/>
    </row>
    <row r="35" spans="1:8" x14ac:dyDescent="0.2">
      <c r="C35" s="46"/>
      <c r="D35" s="47"/>
    </row>
    <row r="36" spans="1:8" x14ac:dyDescent="0.2">
      <c r="B36" s="54"/>
      <c r="C36" s="52" t="s">
        <v>457</v>
      </c>
      <c r="D36" s="47">
        <v>7104.36</v>
      </c>
      <c r="E36" s="48"/>
      <c r="F36" s="48"/>
      <c r="G36" s="48"/>
      <c r="H36" s="48"/>
    </row>
    <row r="37" spans="1:8" x14ac:dyDescent="0.2">
      <c r="B37" s="54"/>
      <c r="C37" s="52" t="s">
        <v>458</v>
      </c>
      <c r="D37" s="63">
        <v>5400</v>
      </c>
      <c r="E37" s="48"/>
      <c r="F37" s="48"/>
      <c r="G37" s="48"/>
      <c r="H37" s="48"/>
    </row>
    <row r="38" spans="1:8" x14ac:dyDescent="0.2">
      <c r="B38" s="54"/>
      <c r="C38" s="52" t="s">
        <v>459</v>
      </c>
      <c r="D38" s="63">
        <v>500</v>
      </c>
      <c r="E38" s="48"/>
      <c r="F38" s="48"/>
      <c r="G38" s="48"/>
      <c r="H38" s="48"/>
    </row>
    <row r="39" spans="1:8" x14ac:dyDescent="0.2">
      <c r="B39" s="54"/>
      <c r="C39" s="52" t="s">
        <v>460</v>
      </c>
      <c r="D39" s="63">
        <v>9500</v>
      </c>
      <c r="E39" s="48"/>
      <c r="F39" s="48"/>
      <c r="G39" s="48"/>
      <c r="H39" s="48"/>
    </row>
    <row r="40" spans="1:8" x14ac:dyDescent="0.2">
      <c r="B40" s="54"/>
      <c r="C40" s="52" t="s">
        <v>440</v>
      </c>
      <c r="D40" s="63">
        <f>4461.6</f>
        <v>4461.6000000000004</v>
      </c>
      <c r="E40" s="48"/>
      <c r="F40" s="48"/>
      <c r="G40" s="48"/>
      <c r="H40" s="48"/>
    </row>
    <row r="41" spans="1:8" x14ac:dyDescent="0.2">
      <c r="B41" s="54"/>
      <c r="C41" s="52" t="s">
        <v>461</v>
      </c>
      <c r="D41" s="62">
        <v>52950.67</v>
      </c>
      <c r="E41" s="48"/>
      <c r="F41" s="48"/>
      <c r="G41" s="48"/>
      <c r="H41" s="48"/>
    </row>
    <row r="42" spans="1:8" ht="13.5" thickBot="1" x14ac:dyDescent="0.25">
      <c r="C42" s="48"/>
      <c r="D42" s="116">
        <f>SUM(D36:D41)</f>
        <v>79916.63</v>
      </c>
      <c r="E42" s="48"/>
      <c r="F42" s="48"/>
      <c r="G42" s="48"/>
      <c r="H42" s="48"/>
    </row>
    <row r="43" spans="1:8" ht="13.5" thickTop="1" x14ac:dyDescent="0.2">
      <c r="C43" s="48"/>
      <c r="D43" s="51"/>
      <c r="E43" s="48"/>
      <c r="F43" s="48"/>
      <c r="G43" s="48"/>
      <c r="H43" s="48"/>
    </row>
    <row r="44" spans="1:8" x14ac:dyDescent="0.2">
      <c r="A44" s="41" t="s">
        <v>441</v>
      </c>
      <c r="B44" s="50" t="s">
        <v>442</v>
      </c>
      <c r="C44" s="48"/>
      <c r="D44" s="51"/>
      <c r="E44" s="48"/>
      <c r="F44" s="48"/>
      <c r="G44" s="48"/>
      <c r="H44" s="48"/>
    </row>
    <row r="45" spans="1:8" x14ac:dyDescent="0.2">
      <c r="C45" s="48"/>
      <c r="D45" s="51"/>
      <c r="E45" s="48"/>
      <c r="F45" s="48"/>
      <c r="G45" s="48"/>
      <c r="H45" s="48"/>
    </row>
    <row r="46" spans="1:8" x14ac:dyDescent="0.2">
      <c r="C46" s="46" t="s">
        <v>443</v>
      </c>
      <c r="D46" s="64">
        <v>15250</v>
      </c>
      <c r="E46" s="48"/>
      <c r="F46" s="48"/>
      <c r="G46" s="48"/>
      <c r="H46" s="48"/>
    </row>
    <row r="47" spans="1:8" ht="13.5" thickBot="1" x14ac:dyDescent="0.25">
      <c r="C47" s="46"/>
      <c r="D47" s="116">
        <f>SUM(D46:D46)</f>
        <v>15250</v>
      </c>
      <c r="E47" s="48"/>
      <c r="F47" s="48"/>
      <c r="G47" s="48"/>
      <c r="H47" s="48"/>
    </row>
    <row r="48" spans="1:8" ht="13.5" thickTop="1" x14ac:dyDescent="0.2">
      <c r="C48" s="46"/>
      <c r="D48" s="51"/>
      <c r="E48" s="48"/>
      <c r="F48" s="48"/>
      <c r="G48" s="48"/>
      <c r="H48" s="48"/>
    </row>
    <row r="49" spans="1:8" x14ac:dyDescent="0.2">
      <c r="A49" s="41" t="s">
        <v>444</v>
      </c>
      <c r="B49" s="65" t="s">
        <v>445</v>
      </c>
      <c r="C49" s="48"/>
      <c r="D49" s="51"/>
      <c r="E49" s="48"/>
      <c r="F49" s="48"/>
      <c r="G49" s="48"/>
      <c r="H49" s="48"/>
    </row>
    <row r="50" spans="1:8" x14ac:dyDescent="0.2">
      <c r="C50" s="48"/>
      <c r="D50" s="51"/>
      <c r="E50" s="48"/>
      <c r="F50" s="48"/>
      <c r="G50" s="48"/>
      <c r="H50" s="48"/>
    </row>
    <row r="51" spans="1:8" x14ac:dyDescent="0.2">
      <c r="C51" s="52" t="s">
        <v>446</v>
      </c>
      <c r="D51" s="66">
        <v>1266.67</v>
      </c>
      <c r="E51" s="48"/>
      <c r="F51" s="48"/>
      <c r="G51" s="48"/>
      <c r="H51" s="48"/>
    </row>
    <row r="52" spans="1:8" x14ac:dyDescent="0.2">
      <c r="C52" s="52" t="s">
        <v>447</v>
      </c>
      <c r="D52" s="62">
        <v>7875</v>
      </c>
      <c r="E52" s="48"/>
      <c r="F52" s="48"/>
      <c r="G52" s="48"/>
      <c r="H52" s="48"/>
    </row>
    <row r="53" spans="1:8" ht="13.5" thickBot="1" x14ac:dyDescent="0.25">
      <c r="C53" s="48"/>
      <c r="D53" s="116">
        <f>SUM(D51:D52)</f>
        <v>9141.67</v>
      </c>
      <c r="E53" s="48"/>
      <c r="F53" s="48"/>
      <c r="G53" s="48"/>
      <c r="H53" s="48"/>
    </row>
    <row r="54" spans="1:8" ht="13.5" thickTop="1" x14ac:dyDescent="0.2">
      <c r="C54" s="48"/>
      <c r="D54" s="51"/>
      <c r="E54" s="48"/>
      <c r="F54" s="48"/>
      <c r="G54" s="48"/>
      <c r="H54" s="48"/>
    </row>
    <row r="55" spans="1:8" x14ac:dyDescent="0.2">
      <c r="A55" s="41" t="s">
        <v>448</v>
      </c>
      <c r="B55" s="45" t="s">
        <v>449</v>
      </c>
    </row>
    <row r="57" spans="1:8" x14ac:dyDescent="0.2">
      <c r="B57" s="67"/>
      <c r="C57" s="43" t="s">
        <v>450</v>
      </c>
      <c r="D57" s="47">
        <v>400.05</v>
      </c>
    </row>
    <row r="58" spans="1:8" x14ac:dyDescent="0.2">
      <c r="B58" s="67"/>
      <c r="C58" s="43" t="s">
        <v>462</v>
      </c>
      <c r="D58" s="63">
        <v>680.14</v>
      </c>
    </row>
    <row r="59" spans="1:8" x14ac:dyDescent="0.2">
      <c r="B59" s="67"/>
      <c r="C59" s="43" t="s">
        <v>463</v>
      </c>
      <c r="D59" s="63">
        <v>400.05</v>
      </c>
    </row>
    <row r="60" spans="1:8" x14ac:dyDescent="0.2">
      <c r="B60" s="67"/>
      <c r="C60" s="43" t="s">
        <v>464</v>
      </c>
      <c r="D60" s="63">
        <v>400.05</v>
      </c>
    </row>
    <row r="61" spans="1:8" x14ac:dyDescent="0.2">
      <c r="B61" s="67"/>
      <c r="C61" s="43" t="s">
        <v>465</v>
      </c>
      <c r="D61" s="63">
        <v>680.14</v>
      </c>
    </row>
    <row r="62" spans="1:8" x14ac:dyDescent="0.2">
      <c r="B62" s="67"/>
      <c r="C62" s="43" t="s">
        <v>466</v>
      </c>
      <c r="D62" s="63">
        <v>680.14</v>
      </c>
    </row>
    <row r="63" spans="1:8" x14ac:dyDescent="0.2">
      <c r="B63" s="67"/>
      <c r="C63" s="43" t="s">
        <v>451</v>
      </c>
      <c r="D63" s="63">
        <v>680.14</v>
      </c>
    </row>
    <row r="64" spans="1:8" x14ac:dyDescent="0.2">
      <c r="B64" s="67"/>
      <c r="C64" s="43" t="s">
        <v>467</v>
      </c>
      <c r="D64" s="63">
        <v>400.05</v>
      </c>
    </row>
    <row r="65" spans="1:5" x14ac:dyDescent="0.2">
      <c r="B65" s="67"/>
      <c r="C65" s="43" t="s">
        <v>468</v>
      </c>
      <c r="D65" s="63">
        <v>2176.13</v>
      </c>
    </row>
    <row r="66" spans="1:5" x14ac:dyDescent="0.2">
      <c r="B66" s="67"/>
      <c r="C66" s="43" t="s">
        <v>469</v>
      </c>
      <c r="D66" s="63">
        <v>1088.0700000000002</v>
      </c>
    </row>
    <row r="67" spans="1:5" x14ac:dyDescent="0.2">
      <c r="B67" s="67"/>
      <c r="C67" s="43" t="s">
        <v>452</v>
      </c>
      <c r="D67" s="62">
        <v>805.14</v>
      </c>
    </row>
    <row r="68" spans="1:5" ht="13.5" thickBot="1" x14ac:dyDescent="0.25">
      <c r="D68" s="116">
        <f>SUM(D57:D67)</f>
        <v>8390.0999999999985</v>
      </c>
    </row>
    <row r="69" spans="1:5" ht="13.5" thickTop="1" x14ac:dyDescent="0.2">
      <c r="D69" s="51"/>
    </row>
    <row r="70" spans="1:5" ht="27.75" customHeight="1" x14ac:dyDescent="0.2">
      <c r="A70" s="41" t="s">
        <v>453</v>
      </c>
      <c r="B70" s="111" t="s">
        <v>474</v>
      </c>
      <c r="C70" s="112"/>
      <c r="D70" s="112"/>
      <c r="E70" s="112"/>
    </row>
    <row r="71" spans="1:5" x14ac:dyDescent="0.2">
      <c r="B71" s="65"/>
      <c r="D71" s="51"/>
    </row>
    <row r="72" spans="1:5" x14ac:dyDescent="0.2">
      <c r="A72" s="41" t="s">
        <v>454</v>
      </c>
      <c r="B72" s="68" t="s">
        <v>491</v>
      </c>
      <c r="D72" s="51"/>
    </row>
    <row r="73" spans="1:5" x14ac:dyDescent="0.2">
      <c r="B73" s="68"/>
      <c r="D73" s="51"/>
    </row>
    <row r="74" spans="1:5" x14ac:dyDescent="0.2">
      <c r="A74" s="41" t="s">
        <v>456</v>
      </c>
      <c r="B74" s="111" t="s">
        <v>486</v>
      </c>
      <c r="C74" s="112"/>
      <c r="D74" s="112"/>
      <c r="E74" s="112"/>
    </row>
    <row r="75" spans="1:5" x14ac:dyDescent="0.2">
      <c r="B75" s="65"/>
      <c r="D75" s="51"/>
    </row>
    <row r="76" spans="1:5" ht="27" customHeight="1" x14ac:dyDescent="0.2">
      <c r="A76" s="41" t="s">
        <v>471</v>
      </c>
      <c r="B76" s="111" t="s">
        <v>485</v>
      </c>
      <c r="C76" s="112"/>
      <c r="D76" s="112"/>
      <c r="E76" s="112"/>
    </row>
    <row r="77" spans="1:5" x14ac:dyDescent="0.2">
      <c r="D77" s="51"/>
    </row>
    <row r="78" spans="1:5" ht="25.5" customHeight="1" x14ac:dyDescent="0.2">
      <c r="A78" s="41" t="s">
        <v>489</v>
      </c>
      <c r="B78" s="111" t="s">
        <v>473</v>
      </c>
      <c r="C78" s="112"/>
      <c r="D78" s="112"/>
      <c r="E78" s="112"/>
    </row>
    <row r="79" spans="1:5" x14ac:dyDescent="0.2">
      <c r="D79" s="51"/>
    </row>
    <row r="80" spans="1:5" x14ac:dyDescent="0.2">
      <c r="A80" s="41" t="s">
        <v>490</v>
      </c>
      <c r="B80" s="110" t="s">
        <v>455</v>
      </c>
      <c r="C80" s="110"/>
      <c r="D80" s="110"/>
      <c r="E80" s="110"/>
    </row>
    <row r="81" spans="2:5" x14ac:dyDescent="0.2">
      <c r="B81" s="110"/>
      <c r="C81" s="110"/>
      <c r="D81" s="110"/>
      <c r="E81" s="110"/>
    </row>
    <row r="82" spans="2:5" x14ac:dyDescent="0.2">
      <c r="B82" s="65"/>
    </row>
  </sheetData>
  <sortState ref="A36:H41">
    <sortCondition ref="C36:C41"/>
  </sortState>
  <mergeCells count="7">
    <mergeCell ref="C8:H8"/>
    <mergeCell ref="B80:E80"/>
    <mergeCell ref="B81:E81"/>
    <mergeCell ref="B70:E70"/>
    <mergeCell ref="B74:E74"/>
    <mergeCell ref="B76:E76"/>
    <mergeCell ref="B78:E78"/>
  </mergeCells>
  <printOptions horizontalCentered="1"/>
  <pageMargins left="0.75" right="0.75" top="0.8" bottom="0.75" header="0.03" footer="0.03"/>
  <pageSetup scale="73" pageOrder="overThenDown" orientation="portrait" r:id="rId1"/>
  <headerFooter>
    <oddHeader>&amp;L&amp;8&amp;K000000DRAFT
Created 10/19/2018 &amp;C&amp;"Arial,Bold Italic"&amp;12&amp;K000000Association Management Company Institute
Footnotes
For the Nine Months Ended 9/30/2018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Lamllari</cp:lastModifiedBy>
  <cp:lastPrinted>2018-10-19T14:40:45Z</cp:lastPrinted>
  <dcterms:created xsi:type="dcterms:W3CDTF">2018-10-18T20:43:12Z</dcterms:created>
  <dcterms:modified xsi:type="dcterms:W3CDTF">2018-10-19T19:30:20Z</dcterms:modified>
</cp:coreProperties>
</file>